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ka\OneDrive - CARNET\UDŽBENICI\UDŽBENICI 25-26\2025.g\"/>
    </mc:Choice>
  </mc:AlternateContent>
  <bookViews>
    <workbookView xWindow="0" yWindow="0" windowWidth="28800" windowHeight="11700"/>
  </bookViews>
  <sheets>
    <sheet name="Katalog udžbenika" sheetId="2" r:id="rId1"/>
  </sheets>
  <definedNames>
    <definedName name="_xlnm._FilterDatabase" localSheetId="0" hidden="1">'Katalog udžbenika'!$B$6:$G$78</definedName>
    <definedName name="_xlnm.Print_Titles" localSheetId="0">'Katalog udžbenika'!$6:$6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G33" i="2"/>
  <c r="I33" i="2" s="1"/>
  <c r="G23" i="2"/>
  <c r="I23" i="2" s="1"/>
  <c r="G24" i="2"/>
  <c r="I24" i="2" s="1"/>
  <c r="G25" i="2"/>
  <c r="I25" i="2" s="1"/>
  <c r="G26" i="2"/>
  <c r="I26" i="2" s="1"/>
  <c r="G27" i="2"/>
  <c r="I27" i="2" s="1"/>
  <c r="G22" i="2"/>
  <c r="I22" i="2" s="1"/>
  <c r="G11" i="2" l="1"/>
  <c r="G9" i="2"/>
  <c r="G10" i="2"/>
  <c r="G12" i="2"/>
  <c r="G8" i="2"/>
  <c r="F13" i="2"/>
  <c r="I9" i="2" l="1"/>
  <c r="I10" i="2"/>
  <c r="I11" i="2"/>
  <c r="I8" i="2"/>
  <c r="G69" i="2" l="1"/>
  <c r="I69" i="2" s="1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I77" i="2" s="1"/>
  <c r="G78" i="2"/>
  <c r="I78" i="2" s="1"/>
  <c r="G68" i="2"/>
  <c r="I68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56" i="2"/>
  <c r="I5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46" i="2"/>
  <c r="I46" i="2" s="1"/>
  <c r="G40" i="2"/>
  <c r="I40" i="2" s="1"/>
  <c r="G41" i="2"/>
  <c r="I41" i="2" s="1"/>
  <c r="G42" i="2"/>
  <c r="I42" i="2" s="1"/>
  <c r="G43" i="2"/>
  <c r="I43" i="2" s="1"/>
  <c r="G44" i="2"/>
  <c r="I44" i="2" s="1"/>
  <c r="G39" i="2"/>
  <c r="I39" i="2" s="1"/>
  <c r="G37" i="2"/>
  <c r="I37" i="2" s="1"/>
  <c r="G38" i="2"/>
  <c r="I38" i="2" s="1"/>
  <c r="G36" i="2"/>
  <c r="I36" i="2" s="1"/>
  <c r="G30" i="2"/>
  <c r="I30" i="2" s="1"/>
  <c r="G31" i="2"/>
  <c r="I31" i="2" s="1"/>
  <c r="G32" i="2"/>
  <c r="I32" i="2" s="1"/>
  <c r="G34" i="2"/>
  <c r="I34" i="2" s="1"/>
  <c r="G29" i="2"/>
  <c r="I29" i="2" s="1"/>
  <c r="G16" i="2"/>
  <c r="I16" i="2" s="1"/>
  <c r="G17" i="2"/>
  <c r="I17" i="2" s="1"/>
  <c r="G18" i="2"/>
  <c r="I18" i="2" s="1"/>
  <c r="G19" i="2"/>
  <c r="I19" i="2" s="1"/>
  <c r="I20" i="2"/>
  <c r="G15" i="2"/>
  <c r="I15" i="2" s="1"/>
  <c r="I13" i="2"/>
  <c r="I12" i="2"/>
  <c r="I79" i="2" l="1"/>
</calcChain>
</file>

<file path=xl/sharedStrings.xml><?xml version="1.0" encoding="utf-8"?>
<sst xmlns="http://schemas.openxmlformats.org/spreadsheetml/2006/main" count="210" uniqueCount="134">
  <si>
    <t>9</t>
  </si>
  <si>
    <t>РБ</t>
  </si>
  <si>
    <t>Шифра</t>
  </si>
  <si>
    <t>Наслов издања</t>
  </si>
  <si>
    <t>Аутори</t>
  </si>
  <si>
    <t>Издавач пријевода</t>
  </si>
  <si>
    <t>Цијена без ПДВ-а еури</t>
  </si>
  <si>
    <t>Цијена с ПДВ-ом еури</t>
  </si>
  <si>
    <t>НАРУЧЕНА КОЛИЧИНА</t>
  </si>
  <si>
    <t>Просвјета</t>
  </si>
  <si>
    <t>1. РАЗРЕД</t>
  </si>
  <si>
    <t>2. РАЗРЕД</t>
  </si>
  <si>
    <t>3. РАЗРЕД</t>
  </si>
  <si>
    <t>4. РАЗРЕД</t>
  </si>
  <si>
    <t>5. РАЗРЕД</t>
  </si>
  <si>
    <t>6. РАЗРЕД</t>
  </si>
  <si>
    <t>7. РАЗРЕД</t>
  </si>
  <si>
    <t>8. РАЗРЕД</t>
  </si>
  <si>
    <t>УКУПНО</t>
  </si>
  <si>
    <t>УКУПНО:</t>
  </si>
  <si>
    <t>Školska knjiga</t>
  </si>
  <si>
    <t>Kristina Čajo Anđel, Daška Domljan, Ankica Knezović, Danka Singer</t>
  </si>
  <si>
    <t>Profil</t>
  </si>
  <si>
    <t>Kristina Čajo Anđel, Ankica Knezović</t>
  </si>
  <si>
    <t>Plamenka Bernardi-Britvec, Jadranka Salopek, Jasmina Troha</t>
  </si>
  <si>
    <t>Alexa Mathias, Jasmina Troha, Andrea Tukša</t>
  </si>
  <si>
    <r>
      <t xml:space="preserve">РАДНА СВЕСКА 1 - </t>
    </r>
    <r>
      <rPr>
        <sz val="10"/>
        <color rgb="FF000000"/>
        <rFont val="Calibri"/>
        <family val="2"/>
        <charset val="238"/>
        <scheme val="minor"/>
      </rPr>
      <t>Радна свеска из српског језика, 1. и
2. део (модел А)</t>
    </r>
  </si>
  <si>
    <t>Љиљана Бајац Николић, Милица Лазић,
Љиљана Стевић, Милица Стојановић</t>
  </si>
  <si>
    <r>
      <rPr>
        <b/>
        <sz val="10"/>
        <rFont val="Calibri"/>
        <family val="2"/>
        <charset val="238"/>
        <scheme val="minor"/>
      </rPr>
      <t xml:space="preserve">Е-СВЕТ 1 - </t>
    </r>
    <r>
      <rPr>
        <sz val="10"/>
        <rFont val="Calibri"/>
        <family val="2"/>
        <charset val="238"/>
        <scheme val="minor"/>
      </rPr>
      <t>Радна свеска из информатике</t>
    </r>
  </si>
  <si>
    <t>Јосипа Благус, Маријана Шундов</t>
  </si>
  <si>
    <t>Јелена Сикирица</t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</si>
  <si>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 xml:space="preserve"> - Збирка задатака из
математике за</t>
    </r>
  </si>
  <si>
    <r>
      <rPr>
        <b/>
        <sz val="10"/>
        <rFont val="Calibri"/>
        <family val="2"/>
        <charset val="238"/>
        <scheme val="minor"/>
      </rPr>
      <t>НИНА И ТИНО 1</t>
    </r>
    <r>
      <rPr>
        <sz val="10"/>
        <rFont val="Calibri"/>
        <family val="2"/>
        <charset val="238"/>
        <scheme val="minor"/>
      </rPr>
      <t xml:space="preserve"> - Едукативне активности за наставу
музичке културе у првом разреду основне
школе</t>
    </r>
  </si>
  <si>
    <r>
      <rPr>
        <b/>
        <sz val="10"/>
        <rFont val="Calibri"/>
        <family val="2"/>
        <charset val="238"/>
        <scheme val="minor"/>
      </rPr>
      <t>New building blocks 1</t>
    </r>
    <r>
      <rPr>
        <sz val="10"/>
        <rFont val="Calibri"/>
        <family val="2"/>
        <charset val="238"/>
        <scheme val="minor"/>
      </rPr>
      <t>, radna bilježnica iz engleskog jezika za prvi razred osnovne škole,</t>
    </r>
  </si>
  <si>
    <t>Симона Јурјевић, Тихана Левар,
Ивана Раљевић, Маја Крижман Рошкар</t>
  </si>
  <si>
    <r>
      <t xml:space="preserve">РАДНА СВЕСКА 2 - </t>
    </r>
    <r>
      <rPr>
        <sz val="10"/>
        <color rgb="FF000000"/>
        <rFont val="Calibri"/>
        <family val="2"/>
        <charset val="238"/>
        <scheme val="minor"/>
      </rPr>
      <t>Радна свеска из српског језика               (модел А)</t>
    </r>
  </si>
  <si>
    <r>
      <rPr>
        <b/>
        <sz val="10"/>
        <rFont val="Calibri"/>
        <family val="2"/>
        <charset val="238"/>
        <scheme val="minor"/>
      </rPr>
      <t xml:space="preserve">Е-СВЕТ 2 - </t>
    </r>
    <r>
      <rPr>
        <sz val="10"/>
        <rFont val="Calibri"/>
        <family val="2"/>
        <charset val="238"/>
        <scheme val="minor"/>
      </rPr>
      <t>Радна свеска из информатике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</si>
  <si>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 xml:space="preserve"> - Едукативне активности за наставу
музичке културе у 2. разреду основне
школе</t>
    </r>
  </si>
  <si>
    <r>
      <rPr>
        <b/>
        <sz val="10"/>
        <rFont val="Calibri"/>
        <family val="2"/>
        <charset val="238"/>
        <scheme val="minor"/>
      </rPr>
      <t>НИНА И ТИНО 2</t>
    </r>
    <r>
      <rPr>
        <sz val="10"/>
        <rFont val="Calibri"/>
        <family val="2"/>
        <charset val="238"/>
        <scheme val="minor"/>
      </rPr>
      <t xml:space="preserve"> - Збирка задатака из
математике за</t>
    </r>
  </si>
  <si>
    <r>
      <rPr>
        <b/>
        <sz val="10"/>
        <rFont val="Calibri"/>
        <family val="2"/>
        <charset val="238"/>
        <scheme val="minor"/>
      </rPr>
      <t>New building blocks 2</t>
    </r>
    <r>
      <rPr>
        <sz val="10"/>
        <rFont val="Calibri"/>
        <family val="2"/>
        <charset val="238"/>
        <scheme val="minor"/>
      </rPr>
      <t>, radna bilježnica iz engleskog jezika za 2. razred osnovne škole,</t>
    </r>
  </si>
  <si>
    <t>Јосипа Благус, Наташа Љубић Клемше, Ана
Флисар Одорчић, Никола Михочка, Ивана Ружић</t>
  </si>
  <si>
    <r>
      <t xml:space="preserve">РАДНА СВЕСКА 3 - </t>
    </r>
    <r>
      <rPr>
        <sz val="10"/>
        <color rgb="FF000000"/>
        <rFont val="Calibri"/>
        <family val="2"/>
        <charset val="238"/>
        <scheme val="minor"/>
      </rPr>
      <t>Радна свеска из српског језика               (модел А)</t>
    </r>
  </si>
  <si>
    <r>
      <rPr>
        <b/>
        <sz val="10"/>
        <rFont val="Calibri"/>
        <family val="2"/>
        <charset val="238"/>
        <scheme val="minor"/>
      </rPr>
      <t xml:space="preserve">Е-СВЕТ 3 - </t>
    </r>
    <r>
      <rPr>
        <sz val="10"/>
        <rFont val="Calibri"/>
        <family val="2"/>
        <charset val="238"/>
        <scheme val="minor"/>
      </rPr>
      <t>Радна свеска из информатике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</si>
  <si>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 xml:space="preserve"> - Едукативне активности за наставу
музичке културе у 3. разреду основне
школе</t>
    </r>
  </si>
  <si>
    <r>
      <rPr>
        <b/>
        <sz val="10"/>
        <rFont val="Calibri"/>
        <family val="2"/>
        <charset val="238"/>
        <scheme val="minor"/>
      </rPr>
      <t>НИНА И ТИНО 3</t>
    </r>
    <r>
      <rPr>
        <sz val="10"/>
        <rFont val="Calibri"/>
        <family val="2"/>
        <charset val="238"/>
        <scheme val="minor"/>
      </rPr>
      <t xml:space="preserve"> - Збирка задатака из
математике за</t>
    </r>
  </si>
  <si>
    <r>
      <rPr>
        <b/>
        <sz val="10"/>
        <rFont val="Calibri"/>
        <family val="2"/>
        <charset val="238"/>
        <scheme val="minor"/>
      </rPr>
      <t>New building blocks 3</t>
    </r>
    <r>
      <rPr>
        <sz val="10"/>
        <rFont val="Calibri"/>
        <family val="2"/>
        <charset val="238"/>
        <scheme val="minor"/>
      </rPr>
      <t>, radna bilježnica iz engleskog jezika za 3. razred osnovne škole,</t>
    </r>
  </si>
  <si>
    <t>Јосипа Благус, Ана Будојевић, Маријана
Шундов</t>
  </si>
  <si>
    <t>Симона Јурјевић,
Тихана Левар, Ивана Раљевић</t>
  </si>
  <si>
    <r>
      <t xml:space="preserve">РАДНА СВЕСКА 4 - </t>
    </r>
    <r>
      <rPr>
        <sz val="10"/>
        <color rgb="FF000000"/>
        <rFont val="Calibri"/>
        <family val="2"/>
        <charset val="238"/>
        <scheme val="minor"/>
      </rPr>
      <t>Радна свеска из српског језика               (модел А)</t>
    </r>
  </si>
  <si>
    <r>
      <rPr>
        <b/>
        <sz val="10"/>
        <rFont val="Calibri"/>
        <family val="2"/>
        <charset val="238"/>
        <scheme val="minor"/>
      </rPr>
      <t xml:space="preserve">Е-СВЕТ 4 - </t>
    </r>
    <r>
      <rPr>
        <sz val="10"/>
        <rFont val="Calibri"/>
        <family val="2"/>
        <charset val="238"/>
        <scheme val="minor"/>
      </rPr>
      <t>Радна свеска из информатике</t>
    </r>
  </si>
  <si>
    <t>Јосипа Благус, Наташа Љубић Клемше,
Ивана Ружић, Марио Станчић</t>
  </si>
  <si>
    <t>Симона Јурјевић, Тихана Левар, Ивана Раљевић</t>
  </si>
  <si>
    <r>
      <rPr>
        <b/>
        <sz val="10"/>
        <rFont val="Calibri"/>
        <family val="2"/>
        <charset val="238"/>
        <scheme val="minor"/>
      </rPr>
      <t>НИНА И ТИНО 4</t>
    </r>
    <r>
      <rPr>
        <sz val="10"/>
        <rFont val="Calibri"/>
        <family val="2"/>
        <charset val="238"/>
        <scheme val="minor"/>
      </rPr>
      <t xml:space="preserve"> - Збирка задатака из
математике за</t>
    </r>
  </si>
  <si>
    <t>Alexa Mathias, Jasmina Troha</t>
  </si>
  <si>
    <t xml:space="preserve">Kristina Čajo Anđel, Daška Domljan i Mia Šavrljuga </t>
  </si>
  <si>
    <r>
      <t xml:space="preserve">РАДНА СВЕСКА 5 - </t>
    </r>
    <r>
      <rPr>
        <sz val="10"/>
        <color rgb="FF000000"/>
        <rFont val="Calibri"/>
        <family val="2"/>
        <charset val="238"/>
        <scheme val="minor"/>
      </rPr>
      <t>Радна свеска из српског језика               (модел А)</t>
    </r>
  </si>
  <si>
    <t>Љиљана Бајац Николић, Милица
Стојановић, Маја Танасић, Милица Шарчевић Туњић</t>
  </si>
  <si>
    <r>
      <rPr>
        <b/>
        <sz val="10"/>
        <rFont val="Calibri"/>
        <family val="2"/>
        <charset val="238"/>
        <scheme val="minor"/>
      </rPr>
      <t xml:space="preserve">ПРИРОДА 5 </t>
    </r>
    <r>
      <rPr>
        <sz val="10"/>
        <rFont val="Calibri"/>
        <family val="2"/>
        <charset val="238"/>
        <scheme val="minor"/>
      </rPr>
      <t>- Радна свеска из природе</t>
    </r>
  </si>
  <si>
    <t>Дамир Бендеља, Доротеја
Домјановић Хорват, Диана Гарашић,
Жаклин Лукша, Инес Будић, Ђурђица
Цуљак, Маријана Гудић</t>
  </si>
  <si>
    <r>
      <rPr>
        <b/>
        <sz val="10"/>
        <rFont val="Calibri"/>
        <family val="2"/>
        <charset val="238"/>
        <scheme val="minor"/>
      </rPr>
      <t xml:space="preserve">ИНФОРМАТИКА 5 - </t>
    </r>
    <r>
      <rPr>
        <sz val="10"/>
        <rFont val="Calibri"/>
        <family val="2"/>
        <charset val="238"/>
        <scheme val="minor"/>
      </rPr>
      <t>Радна свеска из информатике</t>
    </r>
  </si>
  <si>
    <t>Ведрана Грегурић, Ненад Хајдињак, Милана
Јакшић, Борис Почуча, Дарко Ракић, Силвана
Светличић, Давор Шокац, Драган Влајинић</t>
  </si>
  <si>
    <r>
      <rPr>
        <b/>
        <sz val="10"/>
        <rFont val="Calibri"/>
        <family val="2"/>
        <charset val="238"/>
        <scheme val="minor"/>
      </rPr>
      <t xml:space="preserve">ГЕА 1 - </t>
    </r>
    <r>
      <rPr>
        <sz val="10"/>
        <rFont val="Calibri"/>
        <family val="2"/>
        <charset val="238"/>
        <scheme val="minor"/>
      </rPr>
      <t>Радна свеска географије за пети
разред основне школе</t>
    </r>
  </si>
  <si>
    <t>Данијел Орешић, Игор Тишма,
Ружица Вук, Аленка Бујан</t>
  </si>
  <si>
    <r>
      <rPr>
        <b/>
        <sz val="10"/>
        <rFont val="Calibri"/>
        <family val="2"/>
        <charset val="238"/>
        <scheme val="minor"/>
      </rPr>
      <t>КЛИО 5</t>
    </r>
    <r>
      <rPr>
        <sz val="10"/>
        <rFont val="Calibri"/>
        <family val="2"/>
        <charset val="238"/>
        <scheme val="minor"/>
      </rPr>
      <t xml:space="preserve"> - Радна свеска историје за пети
разред основне школе</t>
    </r>
  </si>
  <si>
    <t>Соња Банић, Тина Матанић</t>
  </si>
  <si>
    <r>
      <rPr>
        <b/>
        <sz val="10"/>
        <rFont val="Calibri"/>
        <family val="2"/>
        <charset val="238"/>
        <scheme val="minor"/>
      </rPr>
      <t>ТК 5</t>
    </r>
    <r>
      <rPr>
        <sz val="10"/>
        <rFont val="Calibri"/>
        <family val="2"/>
        <charset val="238"/>
        <scheme val="minor"/>
      </rPr>
      <t xml:space="preserve"> - Радна свеска техничке културе
за пети разред основне школе</t>
    </r>
  </si>
  <si>
    <t>Маријан Винковић, Леон Закањи,
Тамара Валчић, Мато Шимуновић, Дарко
Суман, Тијана Мартић, Ружица Гулам,
Дамир Ереш, Фани Билић</t>
  </si>
  <si>
    <r>
      <t># Deutsch 1</t>
    </r>
    <r>
      <rPr>
        <sz val="10"/>
        <rFont val="Calibri"/>
        <family val="2"/>
        <charset val="238"/>
        <scheme val="minor"/>
      </rPr>
      <t>, radna bilježnica njemačkog jezika s dodatnim digitalnim sadržajima u 4. razredu, ŠK</t>
    </r>
  </si>
  <si>
    <t>Шкоска књиха</t>
  </si>
  <si>
    <r>
      <rPr>
        <b/>
        <sz val="10"/>
        <rFont val="Calibri"/>
        <family val="2"/>
        <charset val="238"/>
        <scheme val="minor"/>
      </rPr>
      <t>Flink mit Deutsch 2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NEU</t>
    </r>
    <r>
      <rPr>
        <sz val="10"/>
        <rFont val="Calibri"/>
        <family val="2"/>
        <charset val="238"/>
        <scheme val="minor"/>
      </rPr>
      <t xml:space="preserve"> - radna bilježnica za njemački jezik u petom razredu osnovne škole, ŠK</t>
    </r>
  </si>
  <si>
    <r>
      <rPr>
        <b/>
        <sz val="10"/>
        <rFont val="Calibri"/>
        <family val="2"/>
        <charset val="238"/>
        <scheme val="minor"/>
      </rPr>
      <t xml:space="preserve">РАДНА СВЕСКА 6 - </t>
    </r>
    <r>
      <rPr>
        <sz val="10"/>
        <rFont val="Calibri"/>
        <family val="2"/>
        <charset val="238"/>
        <scheme val="minor"/>
      </rPr>
      <t>Радна свеска из српског језика      (модел А)</t>
    </r>
  </si>
  <si>
    <r>
      <rPr>
        <b/>
        <sz val="10"/>
        <rFont val="Calibri"/>
        <family val="2"/>
        <charset val="238"/>
        <scheme val="minor"/>
      </rPr>
      <t>ИНФОРМАТИКА 6 -</t>
    </r>
    <r>
      <rPr>
        <sz val="10"/>
        <rFont val="Calibri"/>
        <family val="2"/>
        <charset val="238"/>
        <scheme val="minor"/>
      </rPr>
      <t xml:space="preserve"> Радна свеска из информатике</t>
    </r>
  </si>
  <si>
    <t>Инес Книвалд, Винкослав Галешев, Гордана
Сокол, Власта Влаховић, Хрвоје Ковач</t>
  </si>
  <si>
    <r>
      <rPr>
        <b/>
        <sz val="10"/>
        <rFont val="Calibri"/>
        <family val="2"/>
        <charset val="238"/>
        <scheme val="minor"/>
      </rPr>
      <t>ПРИРОДА 6</t>
    </r>
    <r>
      <rPr>
        <sz val="10"/>
        <rFont val="Calibri"/>
        <family val="2"/>
        <charset val="238"/>
        <scheme val="minor"/>
      </rPr>
      <t xml:space="preserve"> - Радна свеска из природе</t>
    </r>
  </si>
  <si>
    <r>
      <rPr>
        <b/>
        <sz val="10"/>
        <rFont val="Calibri"/>
        <family val="2"/>
        <charset val="238"/>
        <scheme val="minor"/>
      </rPr>
      <t xml:space="preserve">ГЕА 2 - </t>
    </r>
    <r>
      <rPr>
        <sz val="10"/>
        <rFont val="Calibri"/>
        <family val="2"/>
        <charset val="238"/>
        <scheme val="minor"/>
      </rPr>
      <t>Радна свеска географије за шести
разред основне школе</t>
    </r>
  </si>
  <si>
    <t>Данијел Орешић, Игор Тишма, Ружица
Вук, Аленка Бујан, Предраг Краљ</t>
  </si>
  <si>
    <r>
      <rPr>
        <b/>
        <sz val="10"/>
        <rFont val="Calibri"/>
        <family val="2"/>
        <charset val="238"/>
        <scheme val="minor"/>
      </rPr>
      <t xml:space="preserve">КЛИО 6 - </t>
    </r>
    <r>
      <rPr>
        <sz val="10"/>
        <rFont val="Calibri"/>
        <family val="2"/>
        <charset val="238"/>
        <scheme val="minor"/>
      </rPr>
      <t>Радна свеска историје за шести
разред основне школе</t>
    </r>
  </si>
  <si>
    <t>Жељко Брдал, Маргита Мадунић
Канишки, Тони Рајковић</t>
  </si>
  <si>
    <r>
      <rPr>
        <b/>
        <sz val="10"/>
        <rFont val="Calibri"/>
        <family val="2"/>
        <charset val="238"/>
        <scheme val="minor"/>
      </rPr>
      <t xml:space="preserve">ТК 6 - </t>
    </r>
    <r>
      <rPr>
        <sz val="10"/>
        <rFont val="Calibri"/>
        <family val="2"/>
        <charset val="238"/>
        <scheme val="minor"/>
      </rPr>
      <t>Радна свеска техничке културе
за шести разред основне школе</t>
    </r>
  </si>
  <si>
    <t>Леон Закањи, Тамара Валчић,
Мато Шимуновић, Дарко Суман, Драган
Влајинић, Томе Ковачевић, Ана Мајић,
Дамир Ереш, Иво Ткалец</t>
  </si>
  <si>
    <r>
      <rPr>
        <b/>
        <sz val="10"/>
        <rFont val="Calibri"/>
        <family val="2"/>
        <charset val="238"/>
        <scheme val="minor"/>
      </rPr>
      <t>#DEUTSCH 3 -</t>
    </r>
    <r>
      <rPr>
        <sz val="10"/>
        <rFont val="Calibri"/>
        <family val="2"/>
        <charset val="238"/>
        <scheme val="minor"/>
      </rPr>
      <t xml:space="preserve"> radna bilježnica za njemački jezik u šestom</t>
    </r>
  </si>
  <si>
    <r>
      <rPr>
        <b/>
        <sz val="10"/>
        <rFont val="Calibri"/>
        <family val="2"/>
        <charset val="238"/>
        <scheme val="minor"/>
      </rPr>
      <t>РАДНА СВЕСКА 7</t>
    </r>
    <r>
      <rPr>
        <sz val="10"/>
        <rFont val="Calibri"/>
        <family val="2"/>
        <charset val="238"/>
        <scheme val="minor"/>
      </rPr>
      <t xml:space="preserve"> - Радна свеска из српског језика              (модел А)</t>
    </r>
  </si>
  <si>
    <t>Далиа Кагер, Инес Книвалд, Винкослав
Галешев, Гордана Сокол, Власта Влаховић</t>
  </si>
  <si>
    <r>
      <rPr>
        <b/>
        <sz val="10"/>
        <rFont val="Calibri"/>
        <family val="2"/>
        <charset val="238"/>
        <scheme val="minor"/>
      </rPr>
      <t>ИНФОРМАТИКА 7</t>
    </r>
    <r>
      <rPr>
        <sz val="10"/>
        <rFont val="Calibri"/>
        <family val="2"/>
        <charset val="238"/>
        <scheme val="minor"/>
      </rPr>
      <t xml:space="preserve"> - Радна свеска из информатике</t>
    </r>
  </si>
  <si>
    <r>
      <rPr>
        <b/>
        <sz val="10"/>
        <rFont val="Calibri"/>
        <family val="2"/>
        <charset val="238"/>
        <scheme val="minor"/>
      </rPr>
      <t xml:space="preserve">БИОЛОГИЈА 7 </t>
    </r>
    <r>
      <rPr>
        <sz val="10"/>
        <rFont val="Calibri"/>
        <family val="2"/>
        <charset val="238"/>
        <scheme val="minor"/>
      </rPr>
      <t>- Радна свеска из биологије</t>
    </r>
  </si>
  <si>
    <t>Дамир Бендеља, Жаклин Лукша,
Рената Рошчак, Емица Орешковић, Моника
Павић, Наташа Понграц</t>
  </si>
  <si>
    <r>
      <rPr>
        <b/>
        <sz val="10"/>
        <rFont val="Calibri"/>
        <family val="2"/>
        <charset val="238"/>
        <scheme val="minor"/>
      </rPr>
      <t>ГЕА 3</t>
    </r>
    <r>
      <rPr>
        <sz val="10"/>
        <rFont val="Calibri"/>
        <family val="2"/>
        <charset val="238"/>
        <scheme val="minor"/>
      </rPr>
      <t xml:space="preserve"> - Радна свеска географије</t>
    </r>
  </si>
  <si>
    <t>Данијел Орешић, Игор Тишма, Ружица Вук,
Аленка Бујан</t>
  </si>
  <si>
    <r>
      <rPr>
        <b/>
        <sz val="10"/>
        <rFont val="Calibri"/>
        <family val="2"/>
        <charset val="238"/>
        <scheme val="minor"/>
      </rPr>
      <t>КЛИО 7</t>
    </r>
    <r>
      <rPr>
        <sz val="10"/>
        <rFont val="Calibri"/>
        <family val="2"/>
        <charset val="238"/>
        <scheme val="minor"/>
      </rPr>
      <t xml:space="preserve"> - Радна свеска историје</t>
    </r>
  </si>
  <si>
    <t>Крешимир Ердеља, Игор Стојаковић</t>
  </si>
  <si>
    <r>
      <rPr>
        <b/>
        <sz val="10"/>
        <rFont val="Calibri"/>
        <family val="2"/>
        <charset val="238"/>
        <scheme val="minor"/>
      </rPr>
      <t xml:space="preserve">ЛИКОВНА МАПА  - </t>
    </r>
    <r>
      <rPr>
        <sz val="10"/>
        <rFont val="Calibri"/>
        <family val="2"/>
        <charset val="238"/>
        <scheme val="minor"/>
      </rPr>
      <t xml:space="preserve"> За 5. и 6. разред основне школе са 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</si>
  <si>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 xml:space="preserve">ЛИКОВНА МАПА </t>
    </r>
    <r>
      <rPr>
        <sz val="10"/>
        <rFont val="Calibri"/>
        <family val="2"/>
        <charset val="238"/>
        <scheme val="minor"/>
      </rPr>
      <t>- За 5. и 6. разред основне школе са 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</si>
  <si>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ЛИКОВНА МАПА</t>
    </r>
    <r>
      <rPr>
        <sz val="10"/>
        <rFont val="Calibri"/>
        <family val="2"/>
        <charset val="238"/>
        <scheme val="minor"/>
      </rPr>
      <t xml:space="preserve"> - За 3. и 4. разред основне школе са 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</si>
  <si>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ЛИКОВНА МАПА</t>
    </r>
    <r>
      <rPr>
        <sz val="10"/>
        <rFont val="Calibri"/>
        <family val="2"/>
        <charset val="238"/>
        <scheme val="minor"/>
      </rPr>
      <t xml:space="preserve"> - За 1. и 2. разред основне школе са сликовницом/ 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</si>
  <si>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ЛИКОВНА МАПА</t>
    </r>
    <r>
      <rPr>
        <sz val="10"/>
        <rFont val="Calibri"/>
        <family val="2"/>
        <charset val="238"/>
        <scheme val="minor"/>
      </rPr>
      <t xml:space="preserve"> - За 1. и 2. разред основне школе са 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</si>
  <si>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ЛИКОВНА МАПА</t>
    </r>
    <r>
      <rPr>
        <sz val="10"/>
        <rFont val="Calibri"/>
        <family val="2"/>
        <charset val="238"/>
        <scheme val="minor"/>
      </rPr>
      <t xml:space="preserve"> - За 7. и 8. разред основне школе са
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</si>
  <si>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XЕМИЈА 7</t>
    </r>
    <r>
      <rPr>
        <sz val="10"/>
        <rFont val="Calibri"/>
        <family val="2"/>
        <charset val="238"/>
        <scheme val="minor"/>
      </rPr>
      <t xml:space="preserve"> - Радна свеска хемије</t>
    </r>
  </si>
  <si>
    <t>Сања Лукић, Ивана Марић Зердун, Наташа
Тренчевска, Маријан Варга</t>
  </si>
  <si>
    <r>
      <rPr>
        <b/>
        <sz val="10"/>
        <rFont val="Calibri"/>
        <family val="2"/>
        <charset val="238"/>
        <scheme val="minor"/>
      </rPr>
      <t>ФИЗИКА ОКО НАС 7</t>
    </r>
    <r>
      <rPr>
        <sz val="10"/>
        <rFont val="Calibri"/>
        <family val="2"/>
        <charset val="238"/>
        <scheme val="minor"/>
      </rPr>
      <t xml:space="preserve"> - Радна свеска физике</t>
    </r>
  </si>
  <si>
    <t>Владимир Пар, Тања Ћулибрк, Младен
Клаић, Сања Мартинко</t>
  </si>
  <si>
    <r>
      <rPr>
        <b/>
        <sz val="10"/>
        <rFont val="Calibri"/>
        <family val="2"/>
        <charset val="238"/>
        <scheme val="minor"/>
      </rPr>
      <t>ТК 7</t>
    </r>
    <r>
      <rPr>
        <sz val="10"/>
        <rFont val="Calibri"/>
        <family val="2"/>
        <charset val="238"/>
        <scheme val="minor"/>
      </rPr>
      <t xml:space="preserve"> - Радна свеска техничке културе</t>
    </r>
  </si>
  <si>
    <t>Леон Закањи, Тамара Валчић, Мато
Шимуновић, Дарко Суман, Драган Влајинић, Томе
Ковачевић, Ана Мајић, Дамир Ереш, Иво Ткалец</t>
  </si>
  <si>
    <r>
      <rPr>
        <b/>
        <sz val="10"/>
        <rFont val="Calibri"/>
        <family val="2"/>
        <charset val="238"/>
        <scheme val="minor"/>
      </rPr>
      <t>DEUTSCH 4 -</t>
    </r>
    <r>
      <rPr>
        <sz val="10"/>
        <rFont val="Calibri"/>
        <family val="2"/>
        <charset val="238"/>
        <scheme val="minor"/>
      </rPr>
      <t xml:space="preserve"> radna bilježnica za njemački jezik u sedmom razredu osnovne škole, 4. godina učenja</t>
    </r>
  </si>
  <si>
    <r>
      <rPr>
        <b/>
        <sz val="10"/>
        <color rgb="FF000000"/>
        <rFont val="Calibri"/>
        <family val="2"/>
        <charset val="238"/>
        <scheme val="minor"/>
      </rPr>
      <t>РАДНА СВЕСКА 8</t>
    </r>
    <r>
      <rPr>
        <sz val="10"/>
        <color indexed="8"/>
        <rFont val="Calibri"/>
        <family val="2"/>
        <charset val="238"/>
        <scheme val="minor"/>
      </rPr>
      <t xml:space="preserve"> - Радна свеска из српског језика       (модел А)</t>
    </r>
  </si>
  <si>
    <r>
      <rPr>
        <b/>
        <sz val="10"/>
        <color rgb="FF000000"/>
        <rFont val="Calibri"/>
        <family val="2"/>
        <charset val="238"/>
        <scheme val="minor"/>
      </rPr>
      <t xml:space="preserve">ИНФОРМАТИКА 8 </t>
    </r>
    <r>
      <rPr>
        <sz val="10"/>
        <color indexed="8"/>
        <rFont val="Calibri"/>
        <family val="2"/>
        <charset val="238"/>
        <scheme val="minor"/>
      </rPr>
      <t>- Радна свеска из информатике</t>
    </r>
  </si>
  <si>
    <t>Инес Книвалд, Винкослав Галешев, Гордана
Сокол, Далиа Кагер, Власта Влаховић, Јасмина</t>
  </si>
  <si>
    <r>
      <rPr>
        <b/>
        <sz val="10"/>
        <rFont val="Calibri"/>
        <family val="2"/>
        <charset val="238"/>
        <scheme val="minor"/>
      </rPr>
      <t>БИОЛОГИЈА 8</t>
    </r>
    <r>
      <rPr>
        <sz val="10"/>
        <rFont val="Calibri"/>
        <family val="2"/>
        <charset val="238"/>
        <scheme val="minor"/>
      </rPr>
      <t xml:space="preserve"> - Радна свеска из биологије</t>
    </r>
  </si>
  <si>
    <t>Дамир Бендеља, Жаклина Лукша,
Емица Орешковић, Моника Павић, Наташа
Понграц, Рената Рошчак</t>
  </si>
  <si>
    <r>
      <rPr>
        <b/>
        <sz val="10"/>
        <rFont val="Calibri"/>
        <family val="2"/>
        <charset val="238"/>
        <scheme val="minor"/>
      </rPr>
      <t xml:space="preserve">ГЕА 4 </t>
    </r>
    <r>
      <rPr>
        <sz val="10"/>
        <rFont val="Calibri"/>
        <family val="2"/>
        <charset val="238"/>
        <scheme val="minor"/>
      </rPr>
      <t>- Радна свеска географије</t>
    </r>
  </si>
  <si>
    <t>Данијел Орешић, Игор Тишма, Ружица Вук,
Аленка Бујан, Предраг Краљ</t>
  </si>
  <si>
    <r>
      <rPr>
        <b/>
        <sz val="10"/>
        <rFont val="Calibri"/>
        <family val="2"/>
        <charset val="238"/>
        <scheme val="minor"/>
      </rPr>
      <t>КЛИО 8</t>
    </r>
    <r>
      <rPr>
        <sz val="10"/>
        <rFont val="Calibri"/>
        <family val="2"/>
        <charset val="238"/>
        <scheme val="minor"/>
      </rPr>
      <t xml:space="preserve"> - Радна свеска историје</t>
    </r>
  </si>
  <si>
    <t>Сања Лукић, Сандра Крмпотић Гржанчић,
Маријан Варга, Ивана Марић Зердун</t>
  </si>
  <si>
    <r>
      <rPr>
        <b/>
        <sz val="10"/>
        <rFont val="Calibri"/>
        <family val="2"/>
        <charset val="238"/>
        <scheme val="minor"/>
      </rPr>
      <t>XЕМИЈА 8</t>
    </r>
    <r>
      <rPr>
        <sz val="10"/>
        <rFont val="Calibri"/>
        <family val="2"/>
        <charset val="238"/>
        <scheme val="minor"/>
      </rPr>
      <t xml:space="preserve"> - Радна свеска хемије</t>
    </r>
  </si>
  <si>
    <t>Владимир Пар, Тања Ћулибрк,
Младен Клаић, Сања Мартинко</t>
  </si>
  <si>
    <r>
      <rPr>
        <b/>
        <sz val="10"/>
        <rFont val="Calibri"/>
        <family val="2"/>
        <charset val="238"/>
        <scheme val="minor"/>
      </rPr>
      <t xml:space="preserve">ТК 8 </t>
    </r>
    <r>
      <rPr>
        <sz val="10"/>
        <rFont val="Calibri"/>
        <family val="2"/>
        <charset val="238"/>
        <scheme val="minor"/>
      </rPr>
      <t>- Радна свеска техничке културе</t>
    </r>
  </si>
  <si>
    <t>Дамир Човић, Валентина Дијачић, Томе
Ковачевић, Сања Продановић Трлин, Дарко Суман,
Аленка Шимић, Ивица Шимић, Маријан Винковић,
Драган Влајинић</t>
  </si>
  <si>
    <r>
      <rPr>
        <b/>
        <sz val="10"/>
        <rFont val="Calibri"/>
        <family val="2"/>
        <charset val="238"/>
        <scheme val="minor"/>
      </rPr>
      <t>ЛИКОВНА МАПА</t>
    </r>
    <r>
      <rPr>
        <sz val="10"/>
        <rFont val="Calibri"/>
        <family val="2"/>
        <charset val="238"/>
        <scheme val="minor"/>
      </rPr>
      <t xml:space="preserve"> - За 7. и 8. разред основне школе са сликовницом/књижицом кључних појмова и репродукција</t>
    </r>
  </si>
  <si>
    <r>
      <rPr>
        <b/>
        <sz val="10"/>
        <rFont val="Calibri"/>
        <family val="2"/>
        <charset val="238"/>
        <scheme val="minor"/>
      </rPr>
      <t>DEUTSCH 5 -</t>
    </r>
    <r>
      <rPr>
        <sz val="10"/>
        <rFont val="Calibri"/>
        <family val="2"/>
        <charset val="238"/>
        <scheme val="minor"/>
      </rPr>
      <t xml:space="preserve"> radna bilježnica za njemački jezik u osmom razredu osnovne škole, 5. godina učenja</t>
    </r>
  </si>
  <si>
    <t>Alexa Mathias, Maja Engelsberger, Andrea Tukša</t>
  </si>
  <si>
    <r>
      <rPr>
        <b/>
        <sz val="10"/>
        <rFont val="Calibri"/>
        <family val="2"/>
        <charset val="238"/>
        <scheme val="minor"/>
      </rPr>
      <t xml:space="preserve">ФИЗИКА ОКО НАС 8 </t>
    </r>
    <r>
      <rPr>
        <sz val="10"/>
        <rFont val="Calibri"/>
        <family val="2"/>
        <charset val="238"/>
        <scheme val="minor"/>
      </rPr>
      <t>- Радна свеска физике</t>
    </r>
  </si>
  <si>
    <r>
      <rPr>
        <b/>
        <sz val="10"/>
        <rFont val="Calibri"/>
        <family val="2"/>
        <charset val="238"/>
        <scheme val="minor"/>
      </rPr>
      <t>New building blocks 4</t>
    </r>
    <r>
      <rPr>
        <sz val="10"/>
        <rFont val="Calibri"/>
        <family val="2"/>
        <charset val="238"/>
        <scheme val="minor"/>
      </rPr>
      <t>, radna bilježnica iz engleskog jezika za 4. razred osnovne škole,</t>
    </r>
  </si>
  <si>
    <r>
      <rPr>
        <b/>
        <sz val="10"/>
        <rFont val="Calibri"/>
        <family val="2"/>
        <charset val="238"/>
        <scheme val="minor"/>
      </rPr>
      <t>HELLO WORLD! 5</t>
    </r>
    <r>
      <rPr>
        <sz val="10"/>
        <rFont val="Calibri"/>
        <family val="2"/>
        <charset val="238"/>
        <scheme val="minor"/>
      </rPr>
      <t>, radna bilježnica iz engleskoga jezika za peti razred osnovne škole, peta godina učenja</t>
    </r>
  </si>
  <si>
    <t>Ivana Kirin, Marinko Uremović</t>
  </si>
  <si>
    <r>
      <rPr>
        <b/>
        <sz val="10"/>
        <rFont val="Calibri"/>
        <family val="2"/>
        <charset val="238"/>
        <scheme val="minor"/>
      </rPr>
      <t>HELLO WORLD! 6</t>
    </r>
    <r>
      <rPr>
        <sz val="10"/>
        <rFont val="Calibri"/>
        <family val="2"/>
        <charset val="238"/>
        <scheme val="minor"/>
      </rPr>
      <t>, radna bilježnica iz engleskoga jezika za šesti razred osnovne škole, šesta godina učenja</t>
    </r>
  </si>
  <si>
    <r>
      <rPr>
        <b/>
        <sz val="10"/>
        <rFont val="Calibri"/>
        <family val="2"/>
        <charset val="238"/>
        <scheme val="minor"/>
      </rPr>
      <t>HELLO WORLD! 7</t>
    </r>
    <r>
      <rPr>
        <sz val="10"/>
        <rFont val="Calibri"/>
        <family val="2"/>
        <charset val="238"/>
        <scheme val="minor"/>
      </rPr>
      <t>, radna bilježnica iz engleskoga jezika za sedmi razred osnovne škole, sedma godina učenja</t>
    </r>
  </si>
  <si>
    <t>Sanja Božinović, Snježana Pavić, Mia Šavrljuga</t>
  </si>
  <si>
    <r>
      <rPr>
        <b/>
        <sz val="10"/>
        <rFont val="Calibri"/>
        <family val="2"/>
        <charset val="238"/>
        <scheme val="minor"/>
      </rPr>
      <t>HELLO WORLD! 8,</t>
    </r>
    <r>
      <rPr>
        <sz val="10"/>
        <rFont val="Calibri"/>
        <family val="2"/>
        <charset val="238"/>
        <scheme val="minor"/>
      </rPr>
      <t xml:space="preserve"> radna bilježnica iz engleskoga jezika za osmi razred osnovne škole, osma godina učenja</t>
    </r>
  </si>
  <si>
    <t>Dario Abram, Ivana Kirin i Bojana Palijan</t>
  </si>
  <si>
    <t>Osnovna škola Borovo</t>
  </si>
  <si>
    <t>32227 Borovo</t>
  </si>
  <si>
    <t>Trg palih boraca 30</t>
  </si>
  <si>
    <t>Republika Hrvatska</t>
  </si>
  <si>
    <t xml:space="preserve">POPIS DRUGIH OBRAZOVNIH MATERIJALA </t>
  </si>
  <si>
    <t>koji će se koristiti u školskoj 2025./2026.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</si>
</sst>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_-* #,##0.00\ &quot;€&quot;_-;\-* #,##0.00\ &quot;€&quot;_-;_-* &quot;-&quot;??\ &quot;€&quot;_-;_-@_-"/>
    <numFmt numFmtId="165" formatCode="_-* #,##0.00\ [$€-1]_-;\-* #,##0.00\ [$€-1]_-;_-* &quot;-&quot;??\ [$€-1]_-;_-@_-"/>
  </numFmts>
  <fonts count="2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scheme val="minor"/>
    </font>
    <font>
      <sz val="7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7"/>
      <color rgb="FF000000"/>
      <name val="Tahoma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1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0" fillId="0" borderId="0"/>
    <xf numFmtId="0" fontId="2" fillId="0" borderId="0"/>
    <xf numFmtId="9" fontId="18" fillId="0" borderId="0" applyFont="0" applyFill="0" applyBorder="0" applyAlignment="0" applyProtection="0"/>
    <xf numFmtId="0" fontId="21" fillId="0" borderId="0">
      <alignment horizontal="left" vertical="center"/>
    </xf>
    <xf numFmtId="0" fontId="22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2" fillId="0" borderId="0">
      <alignment horizontal="right" vertical="top"/>
    </xf>
    <xf numFmtId="0" fontId="21" fillId="0" borderId="0">
      <alignment horizontal="left" vertical="center"/>
    </xf>
    <xf numFmtId="0" fontId="23" fillId="12" borderId="0">
      <alignment horizontal="left" vertical="center"/>
    </xf>
    <xf numFmtId="0" fontId="23" fillId="12" borderId="0">
      <alignment horizontal="left" vertical="center"/>
    </xf>
    <xf numFmtId="0" fontId="23" fillId="12" borderId="0">
      <alignment horizontal="right" vertical="center"/>
    </xf>
    <xf numFmtId="0" fontId="21" fillId="0" borderId="0">
      <alignment horizontal="right" vertical="top"/>
    </xf>
    <xf numFmtId="43" fontId="18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49" fontId="3" fillId="0" borderId="0" xfId="1" applyNumberFormat="1" applyFont="1"/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5" fillId="3" borderId="1" xfId="0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 readingOrder="1"/>
    </xf>
    <xf numFmtId="49" fontId="5" fillId="0" borderId="1" xfId="1" applyNumberFormat="1" applyFont="1" applyBorder="1" applyAlignment="1">
      <alignment horizontal="center" vertical="center" wrapText="1" readingOrder="1"/>
    </xf>
    <xf numFmtId="0" fontId="7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3" borderId="1" xfId="1" applyFont="1" applyFill="1" applyBorder="1" applyAlignment="1">
      <alignment vertical="center" wrapText="1" readingOrder="1"/>
    </xf>
    <xf numFmtId="49" fontId="5" fillId="3" borderId="1" xfId="1" applyNumberFormat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9" fillId="3" borderId="1" xfId="2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4" fontId="11" fillId="0" borderId="0" xfId="0" applyNumberFormat="1" applyFont="1" applyAlignment="1">
      <alignment vertical="center" readingOrder="1"/>
    </xf>
    <xf numFmtId="164" fontId="9" fillId="3" borderId="1" xfId="3" applyFont="1" applyFill="1" applyBorder="1" applyAlignment="1">
      <alignment horizontal="center" vertical="center" wrapText="1" readingOrder="1"/>
    </xf>
    <xf numFmtId="1" fontId="5" fillId="0" borderId="1" xfId="1" applyNumberFormat="1" applyFont="1" applyBorder="1" applyAlignment="1">
      <alignment horizontal="center" vertical="center" readingOrder="1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3" fillId="11" borderId="0" xfId="0" applyFont="1" applyFill="1" applyAlignment="1">
      <alignment vertical="center" readingOrder="1"/>
    </xf>
    <xf numFmtId="0" fontId="3" fillId="0" borderId="0" xfId="1" applyFont="1"/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1"/>
    </xf>
    <xf numFmtId="164" fontId="9" fillId="3" borderId="1" xfId="2" applyFont="1" applyFill="1" applyBorder="1" applyAlignment="1" applyProtection="1">
      <alignment vertical="center" wrapText="1" readingOrder="1"/>
    </xf>
    <xf numFmtId="164" fontId="17" fillId="0" borderId="1" xfId="2" applyFont="1" applyFill="1" applyBorder="1" applyAlignment="1" applyProtection="1">
      <alignment vertical="center" readingOrder="1"/>
    </xf>
    <xf numFmtId="164" fontId="9" fillId="0" borderId="1" xfId="2" applyFont="1" applyFill="1" applyBorder="1" applyAlignment="1" applyProtection="1">
      <alignment vertical="center" wrapText="1" readingOrder="1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64" fontId="17" fillId="0" borderId="1" xfId="2" applyFont="1" applyFill="1" applyBorder="1" applyAlignment="1" applyProtection="1">
      <alignment horizontal="center" vertical="center" readingOrder="1"/>
      <protection locked="0"/>
    </xf>
    <xf numFmtId="164" fontId="5" fillId="3" borderId="1" xfId="2" applyFont="1" applyFill="1" applyBorder="1" applyAlignment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 readingOrder="1"/>
      <protection locked="0"/>
    </xf>
    <xf numFmtId="164" fontId="9" fillId="3" borderId="1" xfId="3" applyFont="1" applyFill="1" applyBorder="1" applyAlignment="1">
      <alignment vertical="center" wrapText="1" readingOrder="1"/>
    </xf>
    <xf numFmtId="164" fontId="5" fillId="3" borderId="1" xfId="2" applyFont="1" applyFill="1" applyBorder="1" applyAlignment="1">
      <alignment horizontal="center" vertical="center" wrapText="1" readingOrder="1"/>
    </xf>
    <xf numFmtId="164" fontId="12" fillId="0" borderId="1" xfId="4" applyNumberFormat="1" applyFont="1" applyBorder="1" applyAlignment="1">
      <alignment vertical="center"/>
    </xf>
    <xf numFmtId="164" fontId="17" fillId="0" borderId="1" xfId="3" applyFont="1" applyFill="1" applyBorder="1" applyAlignment="1" applyProtection="1">
      <alignment horizontal="center" vertical="center" readingOrder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4" fillId="0" borderId="1" xfId="0" applyNumberFormat="1" applyFont="1" applyBorder="1" applyAlignment="1" applyProtection="1">
      <alignment horizontal="center" vertical="center"/>
      <protection locked="0"/>
    </xf>
    <xf numFmtId="1" fontId="24" fillId="0" borderId="1" xfId="1" applyNumberFormat="1" applyFont="1" applyBorder="1" applyAlignment="1" applyProtection="1">
      <alignment horizontal="center" vertical="center"/>
      <protection locked="0"/>
    </xf>
    <xf numFmtId="1" fontId="25" fillId="0" borderId="1" xfId="1" applyNumberFormat="1" applyFont="1" applyBorder="1" applyAlignment="1" applyProtection="1">
      <alignment horizontal="center" vertical="center"/>
      <protection locked="0"/>
    </xf>
    <xf numFmtId="1" fontId="24" fillId="0" borderId="1" xfId="1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4" fontId="10" fillId="2" borderId="2" xfId="0" applyNumberFormat="1" applyFont="1" applyFill="1" applyBorder="1" applyAlignment="1">
      <alignment horizontal="center" vertical="center" wrapText="1" readingOrder="1"/>
    </xf>
    <xf numFmtId="4" fontId="10" fillId="4" borderId="2" xfId="0" applyNumberFormat="1" applyFont="1" applyFill="1" applyBorder="1" applyAlignment="1">
      <alignment horizontal="center" vertical="center" wrapText="1" readingOrder="1"/>
    </xf>
    <xf numFmtId="0" fontId="9" fillId="4" borderId="2" xfId="0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 readingOrder="1"/>
    </xf>
    <xf numFmtId="0" fontId="9" fillId="4" borderId="8" xfId="0" applyFont="1" applyFill="1" applyBorder="1" applyAlignment="1">
      <alignment vertical="center"/>
    </xf>
    <xf numFmtId="1" fontId="5" fillId="0" borderId="2" xfId="1" applyNumberFormat="1" applyFont="1" applyBorder="1" applyAlignment="1">
      <alignment horizontal="center" vertical="center" readingOrder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 readingOrder="1"/>
    </xf>
    <xf numFmtId="1" fontId="12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readingOrder="1"/>
      <protection locked="0"/>
    </xf>
    <xf numFmtId="0" fontId="7" fillId="3" borderId="3" xfId="0" applyFont="1" applyFill="1" applyBorder="1" applyAlignment="1" applyProtection="1">
      <alignment horizontal="left" vertical="center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164" fontId="9" fillId="3" borderId="3" xfId="2" applyFont="1" applyFill="1" applyBorder="1" applyAlignment="1">
      <alignment horizontal="center" vertical="center" wrapText="1" readingOrder="1"/>
    </xf>
    <xf numFmtId="164" fontId="17" fillId="0" borderId="3" xfId="2" applyFont="1" applyFill="1" applyBorder="1" applyAlignment="1" applyProtection="1">
      <alignment horizontal="center" vertical="center" readingOrder="1"/>
      <protection locked="0"/>
    </xf>
    <xf numFmtId="1" fontId="24" fillId="0" borderId="3" xfId="0" applyNumberFormat="1" applyFont="1" applyBorder="1" applyAlignment="1" applyProtection="1">
      <alignment horizontal="center" vertical="center"/>
      <protection locked="0"/>
    </xf>
    <xf numFmtId="1" fontId="6" fillId="5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5" borderId="8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" fontId="6" fillId="6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6" borderId="8" xfId="0" applyNumberFormat="1" applyFont="1" applyFill="1" applyBorder="1" applyAlignment="1">
      <alignment vertical="center"/>
    </xf>
    <xf numFmtId="165" fontId="17" fillId="0" borderId="3" xfId="0" applyNumberFormat="1" applyFont="1" applyBorder="1" applyAlignment="1" applyProtection="1">
      <alignment horizontal="center" vertical="center" readingOrder="1"/>
      <protection locked="0"/>
    </xf>
    <xf numFmtId="1" fontId="6" fillId="7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7" borderId="8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164" fontId="9" fillId="3" borderId="3" xfId="3" applyFont="1" applyFill="1" applyBorder="1" applyAlignment="1">
      <alignment horizontal="center" vertical="center" wrapText="1" readingOrder="1"/>
    </xf>
    <xf numFmtId="164" fontId="12" fillId="0" borderId="3" xfId="4" applyNumberFormat="1" applyFont="1" applyBorder="1" applyAlignment="1">
      <alignment vertical="center"/>
    </xf>
    <xf numFmtId="1" fontId="6" fillId="8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8" borderId="8" xfId="0" applyNumberFormat="1" applyFont="1" applyFill="1" applyBorder="1" applyAlignment="1">
      <alignment vertical="center"/>
    </xf>
    <xf numFmtId="1" fontId="6" fillId="9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9" borderId="8" xfId="0" applyNumberFormat="1" applyFont="1" applyFill="1" applyBorder="1" applyAlignment="1">
      <alignment vertical="center"/>
    </xf>
    <xf numFmtId="164" fontId="17" fillId="0" borderId="3" xfId="3" applyFont="1" applyFill="1" applyBorder="1" applyAlignment="1" applyProtection="1">
      <alignment horizontal="center" vertical="center" readingOrder="1"/>
      <protection locked="0"/>
    </xf>
    <xf numFmtId="0" fontId="3" fillId="0" borderId="3" xfId="1" applyFont="1" applyBorder="1" applyAlignment="1">
      <alignment horizontal="center" vertical="center"/>
    </xf>
    <xf numFmtId="1" fontId="24" fillId="0" borderId="3" xfId="1" applyNumberFormat="1" applyFont="1" applyBorder="1" applyAlignment="1" applyProtection="1">
      <alignment horizontal="center"/>
      <protection locked="0"/>
    </xf>
    <xf numFmtId="1" fontId="6" fillId="10" borderId="7" xfId="0" applyNumberFormat="1" applyFont="1" applyFill="1" applyBorder="1" applyAlignment="1" applyProtection="1">
      <alignment horizontal="center" vertical="center" readingOrder="1"/>
      <protection locked="0"/>
    </xf>
    <xf numFmtId="165" fontId="9" fillId="13" borderId="8" xfId="0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165" fontId="26" fillId="0" borderId="0" xfId="0" applyNumberFormat="1" applyFont="1" applyAlignment="1">
      <alignment vertical="center"/>
    </xf>
    <xf numFmtId="0" fontId="5" fillId="3" borderId="2" xfId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horizontal="left" vertical="center" wrapText="1" readingOrder="1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readingOrder="1"/>
    </xf>
    <xf numFmtId="49" fontId="5" fillId="3" borderId="10" xfId="1" applyNumberFormat="1" applyFont="1" applyFill="1" applyBorder="1" applyAlignment="1">
      <alignment horizontal="center" vertical="center" wrapText="1" readingOrder="1"/>
    </xf>
    <xf numFmtId="164" fontId="9" fillId="3" borderId="10" xfId="2" applyFont="1" applyFill="1" applyBorder="1" applyAlignment="1" applyProtection="1">
      <alignment vertical="center" wrapText="1" readingOrder="1"/>
    </xf>
    <xf numFmtId="1" fontId="12" fillId="0" borderId="10" xfId="0" applyNumberFormat="1" applyFont="1" applyBorder="1" applyAlignment="1" applyProtection="1">
      <alignment horizontal="center" vertical="center"/>
      <protection locked="0"/>
    </xf>
    <xf numFmtId="165" fontId="9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5" fontId="9" fillId="0" borderId="13" xfId="0" applyNumberFormat="1" applyFont="1" applyBorder="1" applyAlignment="1">
      <alignment vertical="center"/>
    </xf>
    <xf numFmtId="0" fontId="15" fillId="3" borderId="10" xfId="0" applyFont="1" applyFill="1" applyBorder="1" applyAlignment="1" applyProtection="1">
      <alignment vertical="center" wrapText="1" readingOrder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165" fontId="9" fillId="0" borderId="15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64" fontId="16" fillId="3" borderId="1" xfId="2" applyFont="1" applyFill="1" applyBorder="1" applyAlignment="1">
      <alignment horizontal="center" vertical="center"/>
    </xf>
    <xf numFmtId="164" fontId="17" fillId="0" borderId="16" xfId="2" applyFont="1" applyFill="1" applyBorder="1" applyAlignment="1" applyProtection="1">
      <alignment vertical="center" readingOrder="1"/>
    </xf>
    <xf numFmtId="164" fontId="17" fillId="0" borderId="3" xfId="2" applyFont="1" applyFill="1" applyBorder="1" applyAlignment="1" applyProtection="1">
      <alignment horizontal="center" vertical="center" readingOrder="1"/>
    </xf>
    <xf numFmtId="49" fontId="3" fillId="0" borderId="2" xfId="1" applyNumberFormat="1" applyFont="1" applyBorder="1" applyAlignment="1">
      <alignment vertical="center"/>
    </xf>
    <xf numFmtId="0" fontId="16" fillId="3" borderId="2" xfId="1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vertical="center" wrapText="1" readingOrder="1"/>
    </xf>
    <xf numFmtId="165" fontId="5" fillId="3" borderId="1" xfId="2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6" fillId="10" borderId="5" xfId="0" applyFont="1" applyFill="1" applyBorder="1" applyAlignment="1" applyProtection="1">
      <alignment horizontal="center" vertical="center" readingOrder="1"/>
      <protection locked="0"/>
    </xf>
    <xf numFmtId="0" fontId="6" fillId="10" borderId="6" xfId="0" applyFont="1" applyFill="1" applyBorder="1" applyAlignment="1" applyProtection="1">
      <alignment horizontal="center" vertical="center" readingOrder="1"/>
      <protection locked="0"/>
    </xf>
    <xf numFmtId="0" fontId="6" fillId="9" borderId="5" xfId="0" applyFont="1" applyFill="1" applyBorder="1" applyAlignment="1" applyProtection="1">
      <alignment horizontal="center" vertical="center" readingOrder="1"/>
      <protection locked="0"/>
    </xf>
    <xf numFmtId="0" fontId="6" fillId="9" borderId="6" xfId="0" applyFont="1" applyFill="1" applyBorder="1" applyAlignment="1" applyProtection="1">
      <alignment horizontal="center" vertical="center" readingOrder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readingOrder="1"/>
      <protection locked="0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6" xfId="0" applyFont="1" applyFill="1" applyBorder="1" applyAlignment="1">
      <alignment horizontal="center" vertical="center" readingOrder="1"/>
    </xf>
    <xf numFmtId="0" fontId="6" fillId="7" borderId="17" xfId="0" applyFont="1" applyFill="1" applyBorder="1" applyAlignment="1" applyProtection="1">
      <alignment horizontal="center" vertical="center" readingOrder="1"/>
      <protection locked="0"/>
    </xf>
    <xf numFmtId="0" fontId="6" fillId="7" borderId="6" xfId="0" applyFont="1" applyFill="1" applyBorder="1" applyAlignment="1" applyProtection="1">
      <alignment horizontal="center" vertical="center" readingOrder="1"/>
      <protection locked="0"/>
    </xf>
    <xf numFmtId="0" fontId="6" fillId="8" borderId="17" xfId="0" applyFont="1" applyFill="1" applyBorder="1" applyAlignment="1" applyProtection="1">
      <alignment horizontal="center" vertical="center" readingOrder="1"/>
      <protection locked="0"/>
    </xf>
    <xf numFmtId="0" fontId="6" fillId="8" borderId="6" xfId="0" applyFont="1" applyFill="1" applyBorder="1" applyAlignment="1" applyProtection="1">
      <alignment horizontal="center" vertical="center" readingOrder="1"/>
      <protection locked="0"/>
    </xf>
    <xf numFmtId="0" fontId="6" fillId="5" borderId="5" xfId="0" applyFont="1" applyFill="1" applyBorder="1" applyAlignment="1" applyProtection="1">
      <alignment horizontal="center" vertical="center" readingOrder="1"/>
      <protection locked="0"/>
    </xf>
    <xf numFmtId="0" fontId="6" fillId="5" borderId="6" xfId="0" applyFont="1" applyFill="1" applyBorder="1" applyAlignment="1" applyProtection="1">
      <alignment horizontal="center" vertical="center" readingOrder="1"/>
      <protection locked="0"/>
    </xf>
    <xf numFmtId="0" fontId="6" fillId="6" borderId="17" xfId="0" applyFont="1" applyFill="1" applyBorder="1" applyAlignment="1" applyProtection="1">
      <alignment horizontal="center" vertical="center" readingOrder="1"/>
      <protection locked="0"/>
    </xf>
    <xf numFmtId="0" fontId="6" fillId="6" borderId="18" xfId="0" applyFont="1" applyFill="1" applyBorder="1" applyAlignment="1" applyProtection="1">
      <alignment horizontal="center" vertical="center" readingOrder="1"/>
      <protection locked="0"/>
    </xf>
    <xf numFmtId="0" fontId="28" fillId="0" borderId="0" xfId="0" applyFont="1" applyFill="1" applyAlignment="1">
      <alignment vertical="center" readingOrder="1"/>
    </xf>
    <xf numFmtId="0" fontId="28" fillId="0" borderId="0" xfId="0" applyFont="1" applyAlignment="1">
      <alignment vertical="center" wrapText="1" readingOrder="1"/>
    </xf>
  </cellXfs>
  <cellStyles count="24">
    <cellStyle name="Comma 2" xfId="6"/>
    <cellStyle name="Hiperveza 2" xfId="7"/>
    <cellStyle name="Normal 2" xfId="1"/>
    <cellStyle name="Normal 3" xfId="8"/>
    <cellStyle name="Normal 4" xfId="9"/>
    <cellStyle name="Normal 5" xfId="10"/>
    <cellStyle name="Normalno" xfId="0" builtinId="0"/>
    <cellStyle name="Normalno 2" xfId="4"/>
    <cellStyle name="Normalno 3" xfId="5"/>
    <cellStyle name="Obično 2" xfId="11"/>
    <cellStyle name="Percent 2" xfId="12"/>
    <cellStyle name="S0" xfId="13"/>
    <cellStyle name="S1" xfId="14"/>
    <cellStyle name="S10" xfId="15"/>
    <cellStyle name="S12" xfId="16"/>
    <cellStyle name="S2" xfId="17"/>
    <cellStyle name="S3" xfId="18"/>
    <cellStyle name="S5" xfId="19"/>
    <cellStyle name="S6" xfId="20"/>
    <cellStyle name="S7" xfId="21"/>
    <cellStyle name="S8" xfId="22"/>
    <cellStyle name="Valuta" xfId="2" builtinId="4"/>
    <cellStyle name="Valuta 2" xfId="3"/>
    <cellStyle name="Zarez 2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A3ACC6"/>
      <rgbColor rgb="00808080"/>
      <rgbColor rgb="00FFFFFF"/>
      <rgbColor rgb="00B9BFD0"/>
      <rgbColor rgb="00C5CAD9"/>
      <rgbColor rgb="00E2E4EB"/>
      <rgbColor rgb="00D3D3D3"/>
      <rgbColor rgb="00E9E9E9"/>
      <rgbColor rgb="00C0FFC0"/>
      <rgbColor rgb="00696969"/>
      <rgbColor rgb="005056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6"/>
  <sheetViews>
    <sheetView showGridLines="0" tabSelected="1" view="pageBreakPreview" zoomScaleNormal="100" zoomScaleSheetLayoutView="100" workbookViewId="0">
      <pane ySplit="6" topLeftCell="A70" activePane="bottomLeft" state="frozen"/>
      <selection pane="bottomLeft" activeCell="B1" sqref="B1"/>
    </sheetView>
  </sheetViews>
  <sheetFormatPr defaultRowHeight="14.25" x14ac:dyDescent="0.2"/>
  <cols>
    <col min="1" max="1" width="3.42578125" style="1" bestFit="1" customWidth="1"/>
    <col min="2" max="2" width="9.28515625" style="25" customWidth="1"/>
    <col min="3" max="3" width="50.7109375" style="4" customWidth="1"/>
    <col min="4" max="4" width="35.7109375" style="4" customWidth="1"/>
    <col min="5" max="5" width="16" style="4" customWidth="1"/>
    <col min="6" max="6" width="11.7109375" style="20" customWidth="1"/>
    <col min="7" max="7" width="14.140625" style="21" customWidth="1"/>
    <col min="8" max="8" width="13.85546875" style="1" customWidth="1"/>
    <col min="9" max="9" width="17.140625" style="1" customWidth="1"/>
    <col min="10" max="12" width="9.140625" style="1"/>
    <col min="13" max="13" width="9.5703125" style="1" customWidth="1"/>
    <col min="14" max="14" width="9.5703125" style="1" bestFit="1" customWidth="1"/>
    <col min="15" max="16384" width="9.140625" style="1"/>
  </cols>
  <sheetData>
    <row r="1" spans="1:9" ht="15.75" x14ac:dyDescent="0.2">
      <c r="B1" s="133" t="s">
        <v>131</v>
      </c>
      <c r="C1" s="134"/>
    </row>
    <row r="2" spans="1:9" ht="31.5" x14ac:dyDescent="0.2">
      <c r="B2" s="133" t="s">
        <v>128</v>
      </c>
      <c r="C2" s="134"/>
      <c r="D2" s="134" t="s">
        <v>132</v>
      </c>
    </row>
    <row r="3" spans="1:9" ht="15.75" x14ac:dyDescent="0.2">
      <c r="B3" s="133" t="s">
        <v>130</v>
      </c>
      <c r="C3" s="134"/>
    </row>
    <row r="4" spans="1:9" ht="31.5" x14ac:dyDescent="0.2">
      <c r="B4" s="133" t="s">
        <v>129</v>
      </c>
      <c r="C4" s="134"/>
      <c r="D4" s="134" t="s">
        <v>133</v>
      </c>
    </row>
    <row r="5" spans="1:9" ht="16.5" customHeight="1" x14ac:dyDescent="0.2">
      <c r="B5" s="122"/>
      <c r="C5" s="122"/>
      <c r="D5" s="122"/>
      <c r="E5" s="122"/>
      <c r="F5" s="122"/>
      <c r="G5" s="122"/>
    </row>
    <row r="6" spans="1:9" ht="39.950000000000003" customHeight="1" thickBot="1" x14ac:dyDescent="0.25">
      <c r="A6" s="30" t="s">
        <v>1</v>
      </c>
      <c r="B6" s="51" t="s">
        <v>2</v>
      </c>
      <c r="C6" s="52" t="s">
        <v>3</v>
      </c>
      <c r="D6" s="52" t="s">
        <v>4</v>
      </c>
      <c r="E6" s="52" t="s">
        <v>5</v>
      </c>
      <c r="F6" s="53" t="s">
        <v>6</v>
      </c>
      <c r="G6" s="54" t="s">
        <v>7</v>
      </c>
      <c r="H6" s="55" t="s">
        <v>8</v>
      </c>
      <c r="I6" s="56" t="s">
        <v>18</v>
      </c>
    </row>
    <row r="7" spans="1:9" ht="24.95" customHeight="1" thickBot="1" x14ac:dyDescent="0.25">
      <c r="A7" s="123" t="s">
        <v>10</v>
      </c>
      <c r="B7" s="124"/>
      <c r="C7" s="124"/>
      <c r="D7" s="124"/>
      <c r="E7" s="124"/>
      <c r="F7" s="124"/>
      <c r="G7" s="124"/>
      <c r="H7" s="58"/>
      <c r="I7" s="59"/>
    </row>
    <row r="8" spans="1:9" ht="38.25" customHeight="1" x14ac:dyDescent="0.2">
      <c r="A8" s="94">
        <v>1</v>
      </c>
      <c r="B8" s="95">
        <v>28528</v>
      </c>
      <c r="C8" s="102" t="s">
        <v>26</v>
      </c>
      <c r="D8" s="103" t="s">
        <v>27</v>
      </c>
      <c r="E8" s="96" t="s">
        <v>9</v>
      </c>
      <c r="F8" s="97">
        <v>9.52</v>
      </c>
      <c r="G8" s="109">
        <f>F8*0.05+F8</f>
        <v>9.9959999999999987</v>
      </c>
      <c r="H8" s="98">
        <v>25</v>
      </c>
      <c r="I8" s="99">
        <f>G8*H8</f>
        <v>249.89999999999998</v>
      </c>
    </row>
    <row r="9" spans="1:9" ht="38.25" customHeight="1" x14ac:dyDescent="0.2">
      <c r="A9" s="100">
        <v>2</v>
      </c>
      <c r="B9" s="31">
        <v>27465</v>
      </c>
      <c r="C9" s="5" t="s">
        <v>28</v>
      </c>
      <c r="D9" s="15" t="s">
        <v>29</v>
      </c>
      <c r="E9" s="6" t="s">
        <v>9</v>
      </c>
      <c r="F9" s="32">
        <v>8.76</v>
      </c>
      <c r="G9" s="33">
        <f t="shared" ref="G9:G12" si="0">F9*0.05+F9</f>
        <v>9.1980000000000004</v>
      </c>
      <c r="H9" s="35">
        <v>21</v>
      </c>
      <c r="I9" s="101">
        <f t="shared" ref="I9:I42" si="1">G9*H9</f>
        <v>193.15800000000002</v>
      </c>
    </row>
    <row r="10" spans="1:9" ht="38.25" customHeight="1" x14ac:dyDescent="0.2">
      <c r="A10" s="100">
        <v>3</v>
      </c>
      <c r="B10" s="23">
        <v>29471</v>
      </c>
      <c r="C10" s="105" t="s">
        <v>32</v>
      </c>
      <c r="D10" s="11" t="s">
        <v>30</v>
      </c>
      <c r="E10" s="6" t="s">
        <v>9</v>
      </c>
      <c r="F10" s="34">
        <v>8.19</v>
      </c>
      <c r="G10" s="33">
        <f t="shared" si="0"/>
        <v>8.599499999999999</v>
      </c>
      <c r="H10" s="35">
        <v>25</v>
      </c>
      <c r="I10" s="101">
        <f t="shared" si="1"/>
        <v>214.98749999999998</v>
      </c>
    </row>
    <row r="11" spans="1:9" ht="38.25" customHeight="1" x14ac:dyDescent="0.2">
      <c r="A11" s="100">
        <v>4</v>
      </c>
      <c r="B11" s="23">
        <v>30129</v>
      </c>
      <c r="C11" s="93" t="s">
        <v>94</v>
      </c>
      <c r="D11" s="9"/>
      <c r="E11" s="6" t="s">
        <v>9</v>
      </c>
      <c r="F11" s="34">
        <v>9.0500000000000007</v>
      </c>
      <c r="G11" s="33">
        <f t="shared" si="0"/>
        <v>9.5025000000000013</v>
      </c>
      <c r="H11" s="35">
        <v>25</v>
      </c>
      <c r="I11" s="101">
        <f t="shared" si="1"/>
        <v>237.56250000000003</v>
      </c>
    </row>
    <row r="12" spans="1:9" ht="38.25" customHeight="1" x14ac:dyDescent="0.2">
      <c r="A12" s="100">
        <v>5</v>
      </c>
      <c r="B12" s="23">
        <v>30125</v>
      </c>
      <c r="C12" s="104" t="s">
        <v>31</v>
      </c>
      <c r="D12" s="11" t="s">
        <v>34</v>
      </c>
      <c r="E12" s="6" t="s">
        <v>9</v>
      </c>
      <c r="F12" s="34">
        <v>8.57</v>
      </c>
      <c r="G12" s="33">
        <f t="shared" si="0"/>
        <v>8.9984999999999999</v>
      </c>
      <c r="H12" s="35">
        <v>25</v>
      </c>
      <c r="I12" s="101">
        <f t="shared" si="1"/>
        <v>224.96250000000001</v>
      </c>
    </row>
    <row r="13" spans="1:9" ht="38.25" customHeight="1" thickBot="1" x14ac:dyDescent="0.25">
      <c r="A13" s="107">
        <v>6</v>
      </c>
      <c r="B13" s="60">
        <v>22436</v>
      </c>
      <c r="C13" s="92" t="s">
        <v>33</v>
      </c>
      <c r="D13" s="61" t="s">
        <v>21</v>
      </c>
      <c r="E13" s="62" t="s">
        <v>22</v>
      </c>
      <c r="F13" s="37">
        <f t="shared" ref="F13" si="2">G13/1.05</f>
        <v>10.476190476190476</v>
      </c>
      <c r="G13" s="108">
        <v>11</v>
      </c>
      <c r="H13" s="63">
        <v>25</v>
      </c>
      <c r="I13" s="106">
        <f t="shared" si="1"/>
        <v>275</v>
      </c>
    </row>
    <row r="14" spans="1:9" ht="24.95" customHeight="1" thickBot="1" x14ac:dyDescent="0.25">
      <c r="A14" s="129" t="s">
        <v>11</v>
      </c>
      <c r="B14" s="130"/>
      <c r="C14" s="130"/>
      <c r="D14" s="130"/>
      <c r="E14" s="130"/>
      <c r="F14" s="130"/>
      <c r="G14" s="130"/>
      <c r="H14" s="70"/>
      <c r="I14" s="71"/>
    </row>
    <row r="15" spans="1:9" ht="38.25" customHeight="1" x14ac:dyDescent="0.2">
      <c r="A15" s="49">
        <v>1</v>
      </c>
      <c r="B15" s="64">
        <v>28529</v>
      </c>
      <c r="C15" s="102" t="s">
        <v>35</v>
      </c>
      <c r="D15" s="66" t="s">
        <v>27</v>
      </c>
      <c r="E15" s="96" t="s">
        <v>9</v>
      </c>
      <c r="F15" s="67">
        <v>9.52</v>
      </c>
      <c r="G15" s="68">
        <f>F15*0.05+F15</f>
        <v>9.9959999999999987</v>
      </c>
      <c r="H15" s="69">
        <v>25</v>
      </c>
      <c r="I15" s="57">
        <f t="shared" si="1"/>
        <v>249.89999999999998</v>
      </c>
    </row>
    <row r="16" spans="1:9" ht="38.25" customHeight="1" x14ac:dyDescent="0.2">
      <c r="A16" s="27">
        <v>2</v>
      </c>
      <c r="B16" s="24">
        <v>27466</v>
      </c>
      <c r="C16" s="5" t="s">
        <v>36</v>
      </c>
      <c r="D16" s="15" t="s">
        <v>40</v>
      </c>
      <c r="E16" s="6" t="s">
        <v>9</v>
      </c>
      <c r="F16" s="19">
        <v>8.76</v>
      </c>
      <c r="G16" s="36">
        <f t="shared" ref="G16:G20" si="3">F16*0.05+F16</f>
        <v>9.1980000000000004</v>
      </c>
      <c r="H16" s="45">
        <v>25</v>
      </c>
      <c r="I16" s="50">
        <f t="shared" si="1"/>
        <v>229.95000000000002</v>
      </c>
    </row>
    <row r="17" spans="1:9" ht="38.25" customHeight="1" x14ac:dyDescent="0.2">
      <c r="A17" s="27">
        <v>3</v>
      </c>
      <c r="B17" s="23">
        <v>29472</v>
      </c>
      <c r="C17" s="105" t="s">
        <v>37</v>
      </c>
      <c r="D17" s="11" t="s">
        <v>30</v>
      </c>
      <c r="E17" s="6" t="s">
        <v>9</v>
      </c>
      <c r="F17" s="19">
        <v>8.19</v>
      </c>
      <c r="G17" s="36">
        <f t="shared" si="3"/>
        <v>8.599499999999999</v>
      </c>
      <c r="H17" s="45">
        <v>25</v>
      </c>
      <c r="I17" s="50">
        <f t="shared" si="1"/>
        <v>214.98749999999998</v>
      </c>
    </row>
    <row r="18" spans="1:9" ht="38.25" customHeight="1" x14ac:dyDescent="0.2">
      <c r="A18" s="27">
        <v>4</v>
      </c>
      <c r="B18" s="23">
        <v>30129</v>
      </c>
      <c r="C18" s="93" t="s">
        <v>93</v>
      </c>
      <c r="D18" s="14"/>
      <c r="E18" s="6" t="s">
        <v>9</v>
      </c>
      <c r="F18" s="19">
        <v>9.0500000000000007</v>
      </c>
      <c r="G18" s="36">
        <f t="shared" si="3"/>
        <v>9.5025000000000013</v>
      </c>
      <c r="H18" s="45">
        <v>25</v>
      </c>
      <c r="I18" s="50">
        <f t="shared" si="1"/>
        <v>237.56250000000003</v>
      </c>
    </row>
    <row r="19" spans="1:9" ht="38.25" customHeight="1" x14ac:dyDescent="0.2">
      <c r="A19" s="27">
        <v>5</v>
      </c>
      <c r="B19" s="23">
        <v>30126</v>
      </c>
      <c r="C19" s="104" t="s">
        <v>38</v>
      </c>
      <c r="D19" s="6" t="s">
        <v>34</v>
      </c>
      <c r="E19" s="6" t="s">
        <v>9</v>
      </c>
      <c r="F19" s="19">
        <v>8.57</v>
      </c>
      <c r="G19" s="36">
        <f t="shared" si="3"/>
        <v>8.9984999999999999</v>
      </c>
      <c r="H19" s="45">
        <v>25</v>
      </c>
      <c r="I19" s="50">
        <f t="shared" si="1"/>
        <v>224.96250000000001</v>
      </c>
    </row>
    <row r="20" spans="1:9" ht="38.25" customHeight="1" thickBot="1" x14ac:dyDescent="0.25">
      <c r="A20" s="27">
        <v>6</v>
      </c>
      <c r="B20" s="23">
        <v>22433</v>
      </c>
      <c r="C20" s="9" t="s">
        <v>39</v>
      </c>
      <c r="D20" s="28" t="s">
        <v>21</v>
      </c>
      <c r="E20" s="7" t="s">
        <v>22</v>
      </c>
      <c r="F20" s="114">
        <v>10.48</v>
      </c>
      <c r="G20" s="36">
        <f t="shared" si="3"/>
        <v>11.004000000000001</v>
      </c>
      <c r="H20" s="45">
        <v>25</v>
      </c>
      <c r="I20" s="50">
        <f t="shared" si="1"/>
        <v>275.10000000000002</v>
      </c>
    </row>
    <row r="21" spans="1:9" ht="24.95" customHeight="1" thickBot="1" x14ac:dyDescent="0.25">
      <c r="A21" s="131" t="s">
        <v>12</v>
      </c>
      <c r="B21" s="132"/>
      <c r="C21" s="132"/>
      <c r="D21" s="132"/>
      <c r="E21" s="132"/>
      <c r="F21" s="132"/>
      <c r="G21" s="132"/>
      <c r="H21" s="73"/>
      <c r="I21" s="74"/>
    </row>
    <row r="22" spans="1:9" ht="38.25" customHeight="1" x14ac:dyDescent="0.2">
      <c r="A22" s="49">
        <v>1</v>
      </c>
      <c r="B22" s="64">
        <v>28530</v>
      </c>
      <c r="C22" s="102" t="s">
        <v>41</v>
      </c>
      <c r="D22" s="66" t="s">
        <v>27</v>
      </c>
      <c r="E22" s="96" t="s">
        <v>9</v>
      </c>
      <c r="F22" s="67">
        <v>9.52</v>
      </c>
      <c r="G22" s="68">
        <f>F22*0.05+F22</f>
        <v>9.9959999999999987</v>
      </c>
      <c r="H22" s="69">
        <v>20</v>
      </c>
      <c r="I22" s="57">
        <f>H22*G22</f>
        <v>199.91999999999996</v>
      </c>
    </row>
    <row r="23" spans="1:9" ht="38.25" customHeight="1" x14ac:dyDescent="0.2">
      <c r="A23" s="27">
        <v>2</v>
      </c>
      <c r="B23" s="24">
        <v>27467</v>
      </c>
      <c r="C23" s="5" t="s">
        <v>42</v>
      </c>
      <c r="D23" s="15" t="s">
        <v>46</v>
      </c>
      <c r="E23" s="6" t="s">
        <v>9</v>
      </c>
      <c r="F23" s="19">
        <v>8.76</v>
      </c>
      <c r="G23" s="110">
        <f t="shared" ref="G23:G27" si="4">F23*0.05+F23</f>
        <v>9.1980000000000004</v>
      </c>
      <c r="H23" s="45">
        <v>20</v>
      </c>
      <c r="I23" s="57">
        <f t="shared" ref="I23:I27" si="5">H23*G23</f>
        <v>183.96</v>
      </c>
    </row>
    <row r="24" spans="1:9" ht="38.25" customHeight="1" x14ac:dyDescent="0.2">
      <c r="A24" s="27">
        <v>3</v>
      </c>
      <c r="B24" s="23">
        <v>29473</v>
      </c>
      <c r="C24" s="105" t="s">
        <v>43</v>
      </c>
      <c r="D24" s="14" t="s">
        <v>30</v>
      </c>
      <c r="E24" s="6" t="s">
        <v>9</v>
      </c>
      <c r="F24" s="19">
        <v>8.19</v>
      </c>
      <c r="G24" s="110">
        <f t="shared" si="4"/>
        <v>8.599499999999999</v>
      </c>
      <c r="H24" s="45">
        <v>20</v>
      </c>
      <c r="I24" s="57">
        <f t="shared" si="5"/>
        <v>171.98999999999998</v>
      </c>
    </row>
    <row r="25" spans="1:9" ht="40.5" customHeight="1" x14ac:dyDescent="0.2">
      <c r="A25" s="27">
        <v>4</v>
      </c>
      <c r="B25" s="23">
        <v>30130</v>
      </c>
      <c r="C25" s="93" t="s">
        <v>92</v>
      </c>
      <c r="D25" s="14"/>
      <c r="E25" s="6" t="s">
        <v>9</v>
      </c>
      <c r="F25" s="19">
        <v>9.52</v>
      </c>
      <c r="G25" s="110">
        <f t="shared" si="4"/>
        <v>9.9959999999999987</v>
      </c>
      <c r="H25" s="45">
        <v>20</v>
      </c>
      <c r="I25" s="57">
        <f t="shared" si="5"/>
        <v>199.91999999999996</v>
      </c>
    </row>
    <row r="26" spans="1:9" ht="38.25" customHeight="1" x14ac:dyDescent="0.2">
      <c r="A26" s="27">
        <v>5</v>
      </c>
      <c r="B26" s="23">
        <v>30127</v>
      </c>
      <c r="C26" s="104" t="s">
        <v>44</v>
      </c>
      <c r="D26" s="6" t="s">
        <v>47</v>
      </c>
      <c r="E26" s="6" t="s">
        <v>9</v>
      </c>
      <c r="F26" s="19">
        <v>8.57</v>
      </c>
      <c r="G26" s="110">
        <f t="shared" si="4"/>
        <v>8.9984999999999999</v>
      </c>
      <c r="H26" s="45">
        <v>20</v>
      </c>
      <c r="I26" s="57">
        <f t="shared" si="5"/>
        <v>179.97</v>
      </c>
    </row>
    <row r="27" spans="1:9" ht="38.25" customHeight="1" thickBot="1" x14ac:dyDescent="0.25">
      <c r="A27" s="27">
        <v>6</v>
      </c>
      <c r="B27" s="23">
        <v>22434</v>
      </c>
      <c r="C27" s="92" t="s">
        <v>45</v>
      </c>
      <c r="D27" s="17" t="s">
        <v>23</v>
      </c>
      <c r="E27" s="62" t="s">
        <v>22</v>
      </c>
      <c r="F27" s="19">
        <v>10.48</v>
      </c>
      <c r="G27" s="110">
        <f t="shared" si="4"/>
        <v>11.004000000000001</v>
      </c>
      <c r="H27" s="45">
        <v>20</v>
      </c>
      <c r="I27" s="57">
        <f t="shared" si="5"/>
        <v>220.08000000000004</v>
      </c>
    </row>
    <row r="28" spans="1:9" ht="24.95" customHeight="1" thickBot="1" x14ac:dyDescent="0.25">
      <c r="A28" s="125" t="s">
        <v>13</v>
      </c>
      <c r="B28" s="126"/>
      <c r="C28" s="126"/>
      <c r="D28" s="126"/>
      <c r="E28" s="126"/>
      <c r="F28" s="126"/>
      <c r="G28" s="126"/>
      <c r="H28" s="76"/>
      <c r="I28" s="77"/>
    </row>
    <row r="29" spans="1:9" ht="38.25" customHeight="1" x14ac:dyDescent="0.2">
      <c r="A29" s="49">
        <v>1</v>
      </c>
      <c r="B29" s="64">
        <v>28531</v>
      </c>
      <c r="C29" s="102" t="s">
        <v>48</v>
      </c>
      <c r="D29" s="66" t="s">
        <v>27</v>
      </c>
      <c r="E29" s="96" t="s">
        <v>9</v>
      </c>
      <c r="F29" s="67">
        <v>9.52</v>
      </c>
      <c r="G29" s="75">
        <f>F29*0.05+F29</f>
        <v>9.9959999999999987</v>
      </c>
      <c r="H29" s="69">
        <v>30</v>
      </c>
      <c r="I29" s="57">
        <f t="shared" si="1"/>
        <v>299.87999999999994</v>
      </c>
    </row>
    <row r="30" spans="1:9" ht="38.25" customHeight="1" x14ac:dyDescent="0.2">
      <c r="A30" s="27">
        <v>2</v>
      </c>
      <c r="B30" s="24">
        <v>27468</v>
      </c>
      <c r="C30" s="5" t="s">
        <v>49</v>
      </c>
      <c r="D30" s="15" t="s">
        <v>50</v>
      </c>
      <c r="E30" s="6" t="s">
        <v>9</v>
      </c>
      <c r="F30" s="19">
        <v>8.76</v>
      </c>
      <c r="G30" s="38">
        <f t="shared" ref="G30:G34" si="6">F30*0.05+F30</f>
        <v>9.1980000000000004</v>
      </c>
      <c r="H30" s="45">
        <v>26</v>
      </c>
      <c r="I30" s="50">
        <f t="shared" si="1"/>
        <v>239.14800000000002</v>
      </c>
    </row>
    <row r="31" spans="1:9" ht="34.5" customHeight="1" x14ac:dyDescent="0.2">
      <c r="A31" s="27">
        <v>3</v>
      </c>
      <c r="B31" s="23">
        <v>30130</v>
      </c>
      <c r="C31" s="93" t="s">
        <v>92</v>
      </c>
      <c r="D31" s="14"/>
      <c r="E31" s="6" t="s">
        <v>9</v>
      </c>
      <c r="F31" s="19">
        <v>9.52</v>
      </c>
      <c r="G31" s="38">
        <f t="shared" si="6"/>
        <v>9.9959999999999987</v>
      </c>
      <c r="H31" s="45">
        <v>30</v>
      </c>
      <c r="I31" s="50">
        <f t="shared" si="1"/>
        <v>299.87999999999994</v>
      </c>
    </row>
    <row r="32" spans="1:9" s="2" customFormat="1" ht="38.25" customHeight="1" x14ac:dyDescent="0.2">
      <c r="A32" s="27">
        <v>4</v>
      </c>
      <c r="B32" s="23">
        <v>30128</v>
      </c>
      <c r="C32" s="104" t="s">
        <v>52</v>
      </c>
      <c r="D32" s="6" t="s">
        <v>51</v>
      </c>
      <c r="E32" s="6" t="s">
        <v>9</v>
      </c>
      <c r="F32" s="19">
        <v>8.57</v>
      </c>
      <c r="G32" s="38">
        <f t="shared" si="6"/>
        <v>8.9984999999999999</v>
      </c>
      <c r="H32" s="46">
        <v>30</v>
      </c>
      <c r="I32" s="50">
        <f t="shared" si="1"/>
        <v>269.95499999999998</v>
      </c>
    </row>
    <row r="33" spans="1:9" s="2" customFormat="1" ht="38.25" customHeight="1" x14ac:dyDescent="0.2">
      <c r="A33" s="27">
        <v>5</v>
      </c>
      <c r="B33" s="23">
        <v>27917</v>
      </c>
      <c r="C33" s="112" t="s">
        <v>67</v>
      </c>
      <c r="D33" s="6" t="s">
        <v>53</v>
      </c>
      <c r="E33" s="7" t="s">
        <v>20</v>
      </c>
      <c r="F33" s="40">
        <v>10.48</v>
      </c>
      <c r="G33" s="38">
        <f t="shared" si="6"/>
        <v>11.004000000000001</v>
      </c>
      <c r="H33" s="46">
        <v>12</v>
      </c>
      <c r="I33" s="50">
        <f t="shared" si="1"/>
        <v>132.048</v>
      </c>
    </row>
    <row r="34" spans="1:9" s="2" customFormat="1" ht="38.25" customHeight="1" thickBot="1" x14ac:dyDescent="0.25">
      <c r="A34" s="27">
        <v>6</v>
      </c>
      <c r="B34" s="23">
        <v>23899</v>
      </c>
      <c r="C34" s="92" t="s">
        <v>120</v>
      </c>
      <c r="D34" s="6" t="s">
        <v>54</v>
      </c>
      <c r="E34" s="62" t="s">
        <v>22</v>
      </c>
      <c r="F34" s="40">
        <v>10.48</v>
      </c>
      <c r="G34" s="38">
        <f t="shared" si="6"/>
        <v>11.004000000000001</v>
      </c>
      <c r="H34" s="47">
        <v>30</v>
      </c>
      <c r="I34" s="50">
        <f t="shared" si="1"/>
        <v>330.12000000000006</v>
      </c>
    </row>
    <row r="35" spans="1:9" ht="24.95" customHeight="1" thickBot="1" x14ac:dyDescent="0.25">
      <c r="A35" s="127" t="s">
        <v>14</v>
      </c>
      <c r="B35" s="128"/>
      <c r="C35" s="128"/>
      <c r="D35" s="128"/>
      <c r="E35" s="128"/>
      <c r="F35" s="128"/>
      <c r="G35" s="128"/>
      <c r="H35" s="81"/>
      <c r="I35" s="82"/>
    </row>
    <row r="36" spans="1:9" ht="38.25" customHeight="1" x14ac:dyDescent="0.2">
      <c r="A36" s="49">
        <v>1</v>
      </c>
      <c r="B36" s="64">
        <v>28532</v>
      </c>
      <c r="C36" s="102" t="s">
        <v>55</v>
      </c>
      <c r="D36" s="78" t="s">
        <v>56</v>
      </c>
      <c r="E36" s="6" t="s">
        <v>9</v>
      </c>
      <c r="F36" s="79">
        <v>9.52</v>
      </c>
      <c r="G36" s="80">
        <f>F36*0.05+F36</f>
        <v>9.9959999999999987</v>
      </c>
      <c r="H36" s="69">
        <v>30</v>
      </c>
      <c r="I36" s="57">
        <f t="shared" si="1"/>
        <v>299.87999999999994</v>
      </c>
    </row>
    <row r="37" spans="1:9" ht="38.25" customHeight="1" x14ac:dyDescent="0.2">
      <c r="A37" s="27">
        <v>2</v>
      </c>
      <c r="B37" s="24">
        <v>26845</v>
      </c>
      <c r="C37" s="16" t="s">
        <v>59</v>
      </c>
      <c r="D37" s="17" t="s">
        <v>60</v>
      </c>
      <c r="E37" s="6" t="s">
        <v>9</v>
      </c>
      <c r="F37" s="22">
        <v>8.57</v>
      </c>
      <c r="G37" s="41">
        <f t="shared" ref="G37:G38" si="7">F37*0.05+F37</f>
        <v>8.9984999999999999</v>
      </c>
      <c r="H37" s="45">
        <v>30</v>
      </c>
      <c r="I37" s="50">
        <f t="shared" si="1"/>
        <v>269.95499999999998</v>
      </c>
    </row>
    <row r="38" spans="1:9" ht="38.25" customHeight="1" x14ac:dyDescent="0.2">
      <c r="A38" s="27">
        <v>3</v>
      </c>
      <c r="B38" s="23">
        <v>26847</v>
      </c>
      <c r="C38" s="16" t="s">
        <v>57</v>
      </c>
      <c r="D38" s="17" t="s">
        <v>58</v>
      </c>
      <c r="E38" s="6" t="s">
        <v>68</v>
      </c>
      <c r="F38" s="22">
        <v>10.76</v>
      </c>
      <c r="G38" s="41">
        <f t="shared" si="7"/>
        <v>11.298</v>
      </c>
      <c r="H38" s="45">
        <v>30</v>
      </c>
      <c r="I38" s="50">
        <f t="shared" si="1"/>
        <v>338.94</v>
      </c>
    </row>
    <row r="39" spans="1:9" ht="38.25" customHeight="1" x14ac:dyDescent="0.2">
      <c r="A39" s="27">
        <v>4</v>
      </c>
      <c r="B39" s="23">
        <v>26843</v>
      </c>
      <c r="C39" s="10" t="s">
        <v>61</v>
      </c>
      <c r="D39" s="14" t="s">
        <v>62</v>
      </c>
      <c r="E39" s="6" t="s">
        <v>68</v>
      </c>
      <c r="F39" s="22">
        <v>10.76</v>
      </c>
      <c r="G39" s="41">
        <f>F39*0.05+F39</f>
        <v>11.298</v>
      </c>
      <c r="H39" s="45">
        <v>30</v>
      </c>
      <c r="I39" s="50">
        <f t="shared" si="1"/>
        <v>338.94</v>
      </c>
    </row>
    <row r="40" spans="1:9" ht="38.25" customHeight="1" x14ac:dyDescent="0.2">
      <c r="A40" s="120">
        <v>5</v>
      </c>
      <c r="B40" s="23">
        <v>26844</v>
      </c>
      <c r="C40" s="10" t="s">
        <v>63</v>
      </c>
      <c r="D40" s="6" t="s">
        <v>64</v>
      </c>
      <c r="E40" s="6" t="s">
        <v>68</v>
      </c>
      <c r="F40" s="39">
        <v>10.76</v>
      </c>
      <c r="G40" s="41">
        <f t="shared" ref="G40:G44" si="8">F40*0.05+F40</f>
        <v>11.298</v>
      </c>
      <c r="H40" s="45">
        <v>30</v>
      </c>
      <c r="I40" s="50">
        <f t="shared" si="1"/>
        <v>338.94</v>
      </c>
    </row>
    <row r="41" spans="1:9" ht="38.25" customHeight="1" x14ac:dyDescent="0.2">
      <c r="A41" s="121"/>
      <c r="B41" s="23">
        <v>27910</v>
      </c>
      <c r="C41" s="10" t="s">
        <v>65</v>
      </c>
      <c r="D41" s="6" t="s">
        <v>66</v>
      </c>
      <c r="E41" s="6" t="s">
        <v>9</v>
      </c>
      <c r="F41" s="39">
        <v>20</v>
      </c>
      <c r="G41" s="41">
        <f t="shared" si="8"/>
        <v>21</v>
      </c>
      <c r="H41" s="45">
        <v>30</v>
      </c>
      <c r="I41" s="50">
        <f t="shared" si="1"/>
        <v>630</v>
      </c>
    </row>
    <row r="42" spans="1:9" ht="38.25" customHeight="1" x14ac:dyDescent="0.2">
      <c r="A42" s="27">
        <v>6</v>
      </c>
      <c r="B42" s="23">
        <v>30131</v>
      </c>
      <c r="C42" s="10" t="s">
        <v>91</v>
      </c>
      <c r="D42" s="6"/>
      <c r="E42" s="6" t="s">
        <v>9</v>
      </c>
      <c r="F42" s="22">
        <v>10</v>
      </c>
      <c r="G42" s="41">
        <f t="shared" si="8"/>
        <v>10.5</v>
      </c>
      <c r="H42" s="45">
        <v>30</v>
      </c>
      <c r="I42" s="50">
        <f t="shared" si="1"/>
        <v>315</v>
      </c>
    </row>
    <row r="43" spans="1:9" ht="38.25" customHeight="1" x14ac:dyDescent="0.2">
      <c r="A43" s="27">
        <v>7</v>
      </c>
      <c r="B43" s="23">
        <v>26976</v>
      </c>
      <c r="C43" s="9" t="s">
        <v>121</v>
      </c>
      <c r="D43" s="6" t="s">
        <v>122</v>
      </c>
      <c r="E43" s="6" t="s">
        <v>22</v>
      </c>
      <c r="F43" s="22">
        <v>10.48</v>
      </c>
      <c r="G43" s="41">
        <f t="shared" si="8"/>
        <v>11.004000000000001</v>
      </c>
      <c r="H43" s="45">
        <v>30</v>
      </c>
      <c r="I43" s="50">
        <f t="shared" ref="I43:I78" si="9">G43*H43</f>
        <v>330.12000000000006</v>
      </c>
    </row>
    <row r="44" spans="1:9" ht="38.25" customHeight="1" thickBot="1" x14ac:dyDescent="0.25">
      <c r="A44" s="27">
        <v>8</v>
      </c>
      <c r="B44" s="23">
        <v>6870</v>
      </c>
      <c r="C44" s="9" t="s">
        <v>69</v>
      </c>
      <c r="D44" s="6" t="s">
        <v>24</v>
      </c>
      <c r="E44" s="7" t="s">
        <v>20</v>
      </c>
      <c r="F44" s="22">
        <v>10.48</v>
      </c>
      <c r="G44" s="41">
        <f t="shared" si="8"/>
        <v>11.004000000000001</v>
      </c>
      <c r="H44" s="45">
        <v>12</v>
      </c>
      <c r="I44" s="50">
        <f t="shared" si="9"/>
        <v>132.048</v>
      </c>
    </row>
    <row r="45" spans="1:9" ht="24.95" customHeight="1" thickBot="1" x14ac:dyDescent="0.25">
      <c r="A45" s="118" t="s">
        <v>15</v>
      </c>
      <c r="B45" s="119"/>
      <c r="C45" s="119"/>
      <c r="D45" s="119"/>
      <c r="E45" s="119"/>
      <c r="F45" s="119"/>
      <c r="G45" s="119"/>
      <c r="H45" s="83"/>
      <c r="I45" s="84"/>
    </row>
    <row r="46" spans="1:9" ht="38.25" customHeight="1" x14ac:dyDescent="0.2">
      <c r="A46" s="49">
        <v>1</v>
      </c>
      <c r="B46" s="64">
        <v>28533</v>
      </c>
      <c r="C46" s="72" t="s">
        <v>70</v>
      </c>
      <c r="D46" s="43" t="s">
        <v>56</v>
      </c>
      <c r="E46" s="6" t="s">
        <v>9</v>
      </c>
      <c r="F46" s="79">
        <v>9.52</v>
      </c>
      <c r="G46" s="80">
        <f>F46*0.05+F46</f>
        <v>9.9959999999999987</v>
      </c>
      <c r="H46" s="69">
        <v>24</v>
      </c>
      <c r="I46" s="57">
        <f t="shared" si="9"/>
        <v>239.90399999999997</v>
      </c>
    </row>
    <row r="47" spans="1:9" ht="38.25" customHeight="1" x14ac:dyDescent="0.2">
      <c r="A47" s="27">
        <v>2</v>
      </c>
      <c r="B47" s="24">
        <v>27479</v>
      </c>
      <c r="C47" s="16" t="s">
        <v>71</v>
      </c>
      <c r="D47" s="17" t="s">
        <v>72</v>
      </c>
      <c r="E47" s="6" t="s">
        <v>9</v>
      </c>
      <c r="F47" s="22">
        <v>11.43</v>
      </c>
      <c r="G47" s="41">
        <f t="shared" ref="G47:G54" si="10">F47*0.05+F47</f>
        <v>12.0015</v>
      </c>
      <c r="H47" s="45">
        <v>24</v>
      </c>
      <c r="I47" s="50">
        <f t="shared" si="9"/>
        <v>288.036</v>
      </c>
    </row>
    <row r="48" spans="1:9" ht="38.25" customHeight="1" x14ac:dyDescent="0.2">
      <c r="A48" s="27">
        <v>3</v>
      </c>
      <c r="B48" s="23">
        <v>27469</v>
      </c>
      <c r="C48" s="9" t="s">
        <v>73</v>
      </c>
      <c r="D48" s="14" t="s">
        <v>58</v>
      </c>
      <c r="E48" s="6" t="s">
        <v>9</v>
      </c>
      <c r="F48" s="22">
        <v>10.76</v>
      </c>
      <c r="G48" s="41">
        <f t="shared" si="10"/>
        <v>11.298</v>
      </c>
      <c r="H48" s="45">
        <v>24</v>
      </c>
      <c r="I48" s="50">
        <f t="shared" si="9"/>
        <v>271.15199999999999</v>
      </c>
    </row>
    <row r="49" spans="1:11" ht="38.25" customHeight="1" x14ac:dyDescent="0.2">
      <c r="A49" s="27">
        <v>4</v>
      </c>
      <c r="B49" s="23">
        <v>27470</v>
      </c>
      <c r="C49" s="9" t="s">
        <v>74</v>
      </c>
      <c r="D49" s="14" t="s">
        <v>75</v>
      </c>
      <c r="E49" s="6" t="s">
        <v>9</v>
      </c>
      <c r="F49" s="22">
        <v>10.76</v>
      </c>
      <c r="G49" s="41">
        <f t="shared" si="10"/>
        <v>11.298</v>
      </c>
      <c r="H49" s="45">
        <v>24</v>
      </c>
      <c r="I49" s="50">
        <f t="shared" si="9"/>
        <v>271.15199999999999</v>
      </c>
    </row>
    <row r="50" spans="1:11" s="2" customFormat="1" ht="38.25" customHeight="1" x14ac:dyDescent="0.2">
      <c r="A50" s="27">
        <v>5</v>
      </c>
      <c r="B50" s="23">
        <v>27471</v>
      </c>
      <c r="C50" s="9" t="s">
        <v>76</v>
      </c>
      <c r="D50" s="6" t="s">
        <v>77</v>
      </c>
      <c r="E50" s="6" t="s">
        <v>9</v>
      </c>
      <c r="F50" s="22">
        <v>10.76</v>
      </c>
      <c r="G50" s="41">
        <f t="shared" si="10"/>
        <v>11.298</v>
      </c>
      <c r="H50" s="46">
        <v>24</v>
      </c>
      <c r="I50" s="50">
        <f t="shared" si="9"/>
        <v>271.15199999999999</v>
      </c>
    </row>
    <row r="51" spans="1:11" s="2" customFormat="1" ht="38.25" customHeight="1" x14ac:dyDescent="0.2">
      <c r="A51" s="27">
        <v>6</v>
      </c>
      <c r="B51" s="23">
        <v>27911</v>
      </c>
      <c r="C51" s="9" t="s">
        <v>78</v>
      </c>
      <c r="D51" s="6" t="s">
        <v>79</v>
      </c>
      <c r="E51" s="6" t="s">
        <v>9</v>
      </c>
      <c r="F51" s="22">
        <v>20</v>
      </c>
      <c r="G51" s="41">
        <f t="shared" si="10"/>
        <v>21</v>
      </c>
      <c r="H51" s="46">
        <v>24</v>
      </c>
      <c r="I51" s="50">
        <f t="shared" si="9"/>
        <v>504</v>
      </c>
    </row>
    <row r="52" spans="1:11" s="2" customFormat="1" ht="38.25" customHeight="1" x14ac:dyDescent="0.2">
      <c r="A52" s="27">
        <v>7</v>
      </c>
      <c r="B52" s="23">
        <v>30131</v>
      </c>
      <c r="C52" s="9" t="s">
        <v>90</v>
      </c>
      <c r="D52" s="6"/>
      <c r="E52" s="6" t="s">
        <v>9</v>
      </c>
      <c r="F52" s="22">
        <v>10</v>
      </c>
      <c r="G52" s="41">
        <f t="shared" si="10"/>
        <v>10.5</v>
      </c>
      <c r="H52" s="46">
        <v>24</v>
      </c>
      <c r="I52" s="50">
        <f t="shared" si="9"/>
        <v>252</v>
      </c>
    </row>
    <row r="53" spans="1:11" s="2" customFormat="1" ht="38.25" customHeight="1" x14ac:dyDescent="0.2">
      <c r="A53" s="27">
        <v>8</v>
      </c>
      <c r="B53" s="23">
        <v>27496</v>
      </c>
      <c r="C53" s="16" t="s">
        <v>123</v>
      </c>
      <c r="D53" s="17" t="s">
        <v>122</v>
      </c>
      <c r="E53" s="6" t="s">
        <v>22</v>
      </c>
      <c r="F53" s="22">
        <v>10.48</v>
      </c>
      <c r="G53" s="41">
        <f t="shared" si="10"/>
        <v>11.004000000000001</v>
      </c>
      <c r="H53" s="46">
        <v>24</v>
      </c>
      <c r="I53" s="50">
        <f t="shared" si="9"/>
        <v>264.096</v>
      </c>
    </row>
    <row r="54" spans="1:11" s="2" customFormat="1" ht="38.25" customHeight="1" thickBot="1" x14ac:dyDescent="0.25">
      <c r="A54" s="111" t="s">
        <v>0</v>
      </c>
      <c r="B54" s="23">
        <v>27555</v>
      </c>
      <c r="C54" s="16" t="s">
        <v>80</v>
      </c>
      <c r="D54" s="10" t="s">
        <v>25</v>
      </c>
      <c r="E54" s="6" t="s">
        <v>20</v>
      </c>
      <c r="F54" s="39">
        <v>10.48</v>
      </c>
      <c r="G54" s="41">
        <f t="shared" si="10"/>
        <v>11.004000000000001</v>
      </c>
      <c r="H54" s="46">
        <v>4</v>
      </c>
      <c r="I54" s="50">
        <f t="shared" si="9"/>
        <v>44.016000000000005</v>
      </c>
      <c r="K54" s="26"/>
    </row>
    <row r="55" spans="1:11" ht="24.95" customHeight="1" thickBot="1" x14ac:dyDescent="0.25">
      <c r="A55" s="118" t="s">
        <v>16</v>
      </c>
      <c r="B55" s="119"/>
      <c r="C55" s="119"/>
      <c r="D55" s="119"/>
      <c r="E55" s="119"/>
      <c r="F55" s="119"/>
      <c r="G55" s="119"/>
      <c r="H55" s="83"/>
      <c r="I55" s="84"/>
    </row>
    <row r="56" spans="1:11" ht="38.25" customHeight="1" x14ac:dyDescent="0.2">
      <c r="A56" s="49">
        <v>1</v>
      </c>
      <c r="B56" s="64">
        <v>28534</v>
      </c>
      <c r="C56" s="72" t="s">
        <v>81</v>
      </c>
      <c r="D56" s="43" t="s">
        <v>56</v>
      </c>
      <c r="E56" s="6" t="s">
        <v>9</v>
      </c>
      <c r="F56" s="79">
        <v>9.52</v>
      </c>
      <c r="G56" s="85">
        <f>F56*0.05+F56</f>
        <v>9.9959999999999987</v>
      </c>
      <c r="H56" s="69">
        <v>24</v>
      </c>
      <c r="I56" s="57">
        <f t="shared" si="9"/>
        <v>239.90399999999997</v>
      </c>
    </row>
    <row r="57" spans="1:11" ht="38.25" customHeight="1" x14ac:dyDescent="0.2">
      <c r="A57" s="27">
        <v>2</v>
      </c>
      <c r="B57" s="24">
        <v>27480</v>
      </c>
      <c r="C57" s="5" t="s">
        <v>83</v>
      </c>
      <c r="D57" s="44" t="s">
        <v>82</v>
      </c>
      <c r="E57" s="6" t="s">
        <v>9</v>
      </c>
      <c r="F57" s="22">
        <v>11.43</v>
      </c>
      <c r="G57" s="42">
        <f t="shared" ref="G57:G66" si="11">F57*0.05+F57</f>
        <v>12.0015</v>
      </c>
      <c r="H57" s="45">
        <v>24</v>
      </c>
      <c r="I57" s="50">
        <f t="shared" si="9"/>
        <v>288.036</v>
      </c>
    </row>
    <row r="58" spans="1:11" ht="38.25" customHeight="1" x14ac:dyDescent="0.2">
      <c r="A58" s="27">
        <v>3</v>
      </c>
      <c r="B58" s="23">
        <v>26838</v>
      </c>
      <c r="C58" s="9" t="s">
        <v>84</v>
      </c>
      <c r="D58" s="14" t="s">
        <v>85</v>
      </c>
      <c r="E58" s="6" t="s">
        <v>9</v>
      </c>
      <c r="F58" s="22">
        <v>10.76</v>
      </c>
      <c r="G58" s="42">
        <f t="shared" si="11"/>
        <v>11.298</v>
      </c>
      <c r="H58" s="45">
        <v>24</v>
      </c>
      <c r="I58" s="50">
        <f t="shared" si="9"/>
        <v>271.15199999999999</v>
      </c>
    </row>
    <row r="59" spans="1:11" ht="38.25" customHeight="1" x14ac:dyDescent="0.2">
      <c r="A59" s="27">
        <v>4</v>
      </c>
      <c r="B59" s="23">
        <v>22458</v>
      </c>
      <c r="C59" s="9" t="s">
        <v>86</v>
      </c>
      <c r="D59" s="14" t="s">
        <v>87</v>
      </c>
      <c r="E59" s="6" t="s">
        <v>9</v>
      </c>
      <c r="F59" s="22">
        <v>10.76</v>
      </c>
      <c r="G59" s="42">
        <f t="shared" si="11"/>
        <v>11.298</v>
      </c>
      <c r="H59" s="45">
        <v>24</v>
      </c>
      <c r="I59" s="50">
        <f t="shared" si="9"/>
        <v>271.15199999999999</v>
      </c>
    </row>
    <row r="60" spans="1:11" ht="38.25" customHeight="1" x14ac:dyDescent="0.2">
      <c r="A60" s="27">
        <v>5</v>
      </c>
      <c r="B60" s="23">
        <v>27472</v>
      </c>
      <c r="C60" s="9" t="s">
        <v>88</v>
      </c>
      <c r="D60" s="6" t="s">
        <v>89</v>
      </c>
      <c r="E60" s="6" t="s">
        <v>9</v>
      </c>
      <c r="F60" s="22">
        <v>10.76</v>
      </c>
      <c r="G60" s="42">
        <f t="shared" si="11"/>
        <v>11.298</v>
      </c>
      <c r="H60" s="45">
        <v>24</v>
      </c>
      <c r="I60" s="50">
        <f t="shared" si="9"/>
        <v>271.15199999999999</v>
      </c>
    </row>
    <row r="61" spans="1:11" ht="38.25" customHeight="1" x14ac:dyDescent="0.2">
      <c r="A61" s="27">
        <v>6</v>
      </c>
      <c r="B61" s="23">
        <v>30132</v>
      </c>
      <c r="C61" s="9" t="s">
        <v>95</v>
      </c>
      <c r="D61" s="6"/>
      <c r="E61" s="6" t="s">
        <v>9</v>
      </c>
      <c r="F61" s="22">
        <v>10</v>
      </c>
      <c r="G61" s="42">
        <f t="shared" si="11"/>
        <v>10.5</v>
      </c>
      <c r="H61" s="45">
        <v>24</v>
      </c>
      <c r="I61" s="50">
        <f t="shared" si="9"/>
        <v>252</v>
      </c>
    </row>
    <row r="62" spans="1:11" s="2" customFormat="1" ht="38.25" customHeight="1" x14ac:dyDescent="0.2">
      <c r="A62" s="27">
        <v>7</v>
      </c>
      <c r="B62" s="23">
        <v>26840</v>
      </c>
      <c r="C62" s="9" t="s">
        <v>96</v>
      </c>
      <c r="D62" s="6" t="s">
        <v>97</v>
      </c>
      <c r="E62" s="6" t="s">
        <v>9</v>
      </c>
      <c r="F62" s="22">
        <v>10.76</v>
      </c>
      <c r="G62" s="42">
        <f t="shared" si="11"/>
        <v>11.298</v>
      </c>
      <c r="H62" s="46">
        <v>24</v>
      </c>
      <c r="I62" s="50">
        <f t="shared" si="9"/>
        <v>271.15199999999999</v>
      </c>
    </row>
    <row r="63" spans="1:11" s="2" customFormat="1" ht="38.25" customHeight="1" x14ac:dyDescent="0.2">
      <c r="A63" s="27">
        <v>8</v>
      </c>
      <c r="B63" s="23">
        <v>26839</v>
      </c>
      <c r="C63" s="9" t="s">
        <v>98</v>
      </c>
      <c r="D63" s="6" t="s">
        <v>99</v>
      </c>
      <c r="E63" s="6" t="s">
        <v>9</v>
      </c>
      <c r="F63" s="22">
        <v>10.76</v>
      </c>
      <c r="G63" s="42">
        <f t="shared" si="11"/>
        <v>11.298</v>
      </c>
      <c r="H63" s="46">
        <v>24</v>
      </c>
      <c r="I63" s="50">
        <f t="shared" si="9"/>
        <v>271.15199999999999</v>
      </c>
    </row>
    <row r="64" spans="1:11" s="2" customFormat="1" ht="38.25" customHeight="1" x14ac:dyDescent="0.2">
      <c r="A64" s="115" t="s">
        <v>0</v>
      </c>
      <c r="B64" s="23">
        <v>27912</v>
      </c>
      <c r="C64" s="13" t="s">
        <v>100</v>
      </c>
      <c r="D64" s="6" t="s">
        <v>101</v>
      </c>
      <c r="E64" s="6" t="s">
        <v>9</v>
      </c>
      <c r="F64" s="39">
        <v>20</v>
      </c>
      <c r="G64" s="42">
        <f t="shared" si="11"/>
        <v>21</v>
      </c>
      <c r="H64" s="46">
        <v>24</v>
      </c>
      <c r="I64" s="50">
        <f t="shared" si="9"/>
        <v>504</v>
      </c>
    </row>
    <row r="65" spans="1:9" s="2" customFormat="1" ht="38.25" customHeight="1" x14ac:dyDescent="0.2">
      <c r="A65" s="29">
        <v>10</v>
      </c>
      <c r="B65" s="23">
        <v>27497</v>
      </c>
      <c r="C65" s="13" t="s">
        <v>124</v>
      </c>
      <c r="D65" s="6" t="s">
        <v>125</v>
      </c>
      <c r="E65" s="6" t="s">
        <v>22</v>
      </c>
      <c r="F65" s="22">
        <v>10.48</v>
      </c>
      <c r="G65" s="42">
        <f t="shared" si="11"/>
        <v>11.004000000000001</v>
      </c>
      <c r="H65" s="46">
        <v>24</v>
      </c>
      <c r="I65" s="50">
        <f t="shared" si="9"/>
        <v>264.096</v>
      </c>
    </row>
    <row r="66" spans="1:9" ht="38.25" customHeight="1" thickBot="1" x14ac:dyDescent="0.25">
      <c r="A66" s="29">
        <v>11</v>
      </c>
      <c r="B66" s="23">
        <v>27556</v>
      </c>
      <c r="C66" s="9" t="s">
        <v>102</v>
      </c>
      <c r="D66" s="6" t="s">
        <v>25</v>
      </c>
      <c r="E66" s="6" t="s">
        <v>20</v>
      </c>
      <c r="F66" s="22">
        <v>10.48</v>
      </c>
      <c r="G66" s="42">
        <f t="shared" si="11"/>
        <v>11.004000000000001</v>
      </c>
      <c r="H66" s="45">
        <v>2</v>
      </c>
      <c r="I66" s="50">
        <f t="shared" si="9"/>
        <v>22.008000000000003</v>
      </c>
    </row>
    <row r="67" spans="1:9" s="2" customFormat="1" ht="28.5" customHeight="1" thickBot="1" x14ac:dyDescent="0.25">
      <c r="A67" s="116" t="s">
        <v>17</v>
      </c>
      <c r="B67" s="117"/>
      <c r="C67" s="117"/>
      <c r="D67" s="117"/>
      <c r="E67" s="117"/>
      <c r="F67" s="117"/>
      <c r="G67" s="117"/>
      <c r="H67" s="88"/>
      <c r="I67" s="89"/>
    </row>
    <row r="68" spans="1:9" s="2" customFormat="1" ht="38.25" customHeight="1" x14ac:dyDescent="0.25">
      <c r="A68" s="86">
        <v>1</v>
      </c>
      <c r="B68" s="64">
        <v>28535</v>
      </c>
      <c r="C68" s="65" t="s">
        <v>103</v>
      </c>
      <c r="D68" s="78" t="s">
        <v>56</v>
      </c>
      <c r="E68" s="6" t="s">
        <v>9</v>
      </c>
      <c r="F68" s="79">
        <v>9.52</v>
      </c>
      <c r="G68" s="68">
        <f>F68*0.05+F68</f>
        <v>9.9959999999999987</v>
      </c>
      <c r="H68" s="87">
        <v>32</v>
      </c>
      <c r="I68" s="57">
        <f t="shared" si="9"/>
        <v>319.87199999999996</v>
      </c>
    </row>
    <row r="69" spans="1:9" s="2" customFormat="1" ht="38.25" customHeight="1" x14ac:dyDescent="0.25">
      <c r="A69" s="29">
        <v>2</v>
      </c>
      <c r="B69" s="24">
        <v>27954</v>
      </c>
      <c r="C69" s="8" t="s">
        <v>104</v>
      </c>
      <c r="D69" s="17" t="s">
        <v>105</v>
      </c>
      <c r="E69" s="6" t="s">
        <v>9</v>
      </c>
      <c r="F69" s="22">
        <v>11.43</v>
      </c>
      <c r="G69" s="36">
        <f t="shared" ref="G69:G78" si="12">F69*0.05+F69</f>
        <v>12.0015</v>
      </c>
      <c r="H69" s="48">
        <v>30</v>
      </c>
      <c r="I69" s="50">
        <f t="shared" si="9"/>
        <v>360.04500000000002</v>
      </c>
    </row>
    <row r="70" spans="1:9" s="2" customFormat="1" ht="38.25" customHeight="1" x14ac:dyDescent="0.25">
      <c r="A70" s="29">
        <v>3</v>
      </c>
      <c r="B70" s="23">
        <v>27473</v>
      </c>
      <c r="C70" s="18" t="s">
        <v>106</v>
      </c>
      <c r="D70" s="28" t="s">
        <v>107</v>
      </c>
      <c r="E70" s="6" t="s">
        <v>9</v>
      </c>
      <c r="F70" s="22">
        <v>10.76</v>
      </c>
      <c r="G70" s="36">
        <f t="shared" si="12"/>
        <v>11.298</v>
      </c>
      <c r="H70" s="48">
        <v>32</v>
      </c>
      <c r="I70" s="50">
        <f t="shared" si="9"/>
        <v>361.536</v>
      </c>
    </row>
    <row r="71" spans="1:9" s="2" customFormat="1" ht="38.25" customHeight="1" x14ac:dyDescent="0.2">
      <c r="A71" s="29">
        <v>4</v>
      </c>
      <c r="B71" s="23">
        <v>28552</v>
      </c>
      <c r="C71" s="12" t="s">
        <v>108</v>
      </c>
      <c r="D71" s="28" t="s">
        <v>109</v>
      </c>
      <c r="E71" s="6" t="s">
        <v>9</v>
      </c>
      <c r="F71" s="22">
        <v>10.76</v>
      </c>
      <c r="G71" s="36">
        <f t="shared" si="12"/>
        <v>11.298</v>
      </c>
      <c r="H71" s="46">
        <v>32</v>
      </c>
      <c r="I71" s="50">
        <f t="shared" si="9"/>
        <v>361.536</v>
      </c>
    </row>
    <row r="72" spans="1:9" s="2" customFormat="1" ht="38.25" customHeight="1" x14ac:dyDescent="0.2">
      <c r="A72" s="29">
        <v>5</v>
      </c>
      <c r="B72" s="23">
        <v>27956</v>
      </c>
      <c r="C72" s="9" t="s">
        <v>110</v>
      </c>
      <c r="D72" s="28" t="s">
        <v>89</v>
      </c>
      <c r="E72" s="6" t="s">
        <v>9</v>
      </c>
      <c r="F72" s="22">
        <v>10.76</v>
      </c>
      <c r="G72" s="36">
        <f t="shared" si="12"/>
        <v>11.298</v>
      </c>
      <c r="H72" s="46">
        <v>32</v>
      </c>
      <c r="I72" s="50">
        <f t="shared" si="9"/>
        <v>361.536</v>
      </c>
    </row>
    <row r="73" spans="1:9" s="2" customFormat="1" ht="38.25" customHeight="1" x14ac:dyDescent="0.2">
      <c r="A73" s="29">
        <v>6</v>
      </c>
      <c r="B73" s="23">
        <v>27475</v>
      </c>
      <c r="C73" s="9" t="s">
        <v>112</v>
      </c>
      <c r="D73" s="28" t="s">
        <v>111</v>
      </c>
      <c r="E73" s="6" t="s">
        <v>9</v>
      </c>
      <c r="F73" s="22">
        <v>10.76</v>
      </c>
      <c r="G73" s="36">
        <f t="shared" si="12"/>
        <v>11.298</v>
      </c>
      <c r="H73" s="46">
        <v>32</v>
      </c>
      <c r="I73" s="50">
        <f t="shared" si="9"/>
        <v>361.536</v>
      </c>
    </row>
    <row r="74" spans="1:9" s="2" customFormat="1" ht="38.25" customHeight="1" x14ac:dyDescent="0.2">
      <c r="A74" s="29">
        <v>7</v>
      </c>
      <c r="B74" s="23">
        <v>27474</v>
      </c>
      <c r="C74" s="13" t="s">
        <v>119</v>
      </c>
      <c r="D74" s="28" t="s">
        <v>113</v>
      </c>
      <c r="E74" s="6" t="s">
        <v>9</v>
      </c>
      <c r="F74" s="22">
        <v>10.76</v>
      </c>
      <c r="G74" s="36">
        <f t="shared" si="12"/>
        <v>11.298</v>
      </c>
      <c r="H74" s="46">
        <v>32</v>
      </c>
      <c r="I74" s="50">
        <f t="shared" si="9"/>
        <v>361.536</v>
      </c>
    </row>
    <row r="75" spans="1:9" s="2" customFormat="1" ht="38.25" customHeight="1" x14ac:dyDescent="0.2">
      <c r="A75" s="29">
        <v>8</v>
      </c>
      <c r="B75" s="23">
        <v>27953</v>
      </c>
      <c r="C75" s="9" t="s">
        <v>114</v>
      </c>
      <c r="D75" s="28" t="s">
        <v>115</v>
      </c>
      <c r="E75" s="6" t="s">
        <v>9</v>
      </c>
      <c r="F75" s="39">
        <v>20</v>
      </c>
      <c r="G75" s="36">
        <f t="shared" si="12"/>
        <v>21</v>
      </c>
      <c r="H75" s="46">
        <v>32</v>
      </c>
      <c r="I75" s="50">
        <f t="shared" si="9"/>
        <v>672</v>
      </c>
    </row>
    <row r="76" spans="1:9" s="2" customFormat="1" ht="38.25" customHeight="1" x14ac:dyDescent="0.2">
      <c r="A76" s="29">
        <v>9</v>
      </c>
      <c r="B76" s="23">
        <v>30132</v>
      </c>
      <c r="C76" s="9" t="s">
        <v>116</v>
      </c>
      <c r="D76" s="113"/>
      <c r="E76" s="6" t="s">
        <v>9</v>
      </c>
      <c r="F76" s="39">
        <v>10</v>
      </c>
      <c r="G76" s="36">
        <f t="shared" si="12"/>
        <v>10.5</v>
      </c>
      <c r="H76" s="46">
        <v>32</v>
      </c>
      <c r="I76" s="50">
        <f t="shared" si="9"/>
        <v>336</v>
      </c>
    </row>
    <row r="77" spans="1:9" s="2" customFormat="1" ht="38.25" customHeight="1" x14ac:dyDescent="0.2">
      <c r="A77" s="29">
        <v>10</v>
      </c>
      <c r="B77" s="23">
        <v>27952</v>
      </c>
      <c r="C77" s="5" t="s">
        <v>126</v>
      </c>
      <c r="D77" s="28" t="s">
        <v>127</v>
      </c>
      <c r="E77" s="6" t="s">
        <v>22</v>
      </c>
      <c r="F77" s="22">
        <v>10.48</v>
      </c>
      <c r="G77" s="36">
        <f t="shared" si="12"/>
        <v>11.004000000000001</v>
      </c>
      <c r="H77" s="46">
        <v>32</v>
      </c>
      <c r="I77" s="50">
        <f t="shared" si="9"/>
        <v>352.12800000000004</v>
      </c>
    </row>
    <row r="78" spans="1:9" s="2" customFormat="1" ht="38.25" customHeight="1" x14ac:dyDescent="0.2">
      <c r="A78" s="29">
        <v>11</v>
      </c>
      <c r="B78" s="23">
        <v>28039</v>
      </c>
      <c r="C78" s="5" t="s">
        <v>117</v>
      </c>
      <c r="D78" s="28" t="s">
        <v>118</v>
      </c>
      <c r="E78" s="6" t="s">
        <v>20</v>
      </c>
      <c r="F78" s="22">
        <v>10.48</v>
      </c>
      <c r="G78" s="36">
        <f t="shared" si="12"/>
        <v>11.004000000000001</v>
      </c>
      <c r="H78" s="46">
        <v>5</v>
      </c>
      <c r="I78" s="50">
        <f t="shared" si="9"/>
        <v>55.02000000000001</v>
      </c>
    </row>
    <row r="79" spans="1:9" ht="24" customHeight="1" x14ac:dyDescent="0.2">
      <c r="B79" s="3"/>
      <c r="H79" s="90" t="s">
        <v>19</v>
      </c>
      <c r="I79" s="91">
        <f>SUM(I8:I78)</f>
        <v>17782.784</v>
      </c>
    </row>
    <row r="80" spans="1:9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85" spans="2:2" x14ac:dyDescent="0.2">
      <c r="B85" s="3"/>
    </row>
    <row r="86" spans="2:2" x14ac:dyDescent="0.2">
      <c r="B86" s="3"/>
    </row>
    <row r="87" spans="2:2" x14ac:dyDescent="0.2">
      <c r="B87" s="3"/>
    </row>
    <row r="88" spans="2:2" x14ac:dyDescent="0.2">
      <c r="B88" s="3"/>
    </row>
    <row r="89" spans="2:2" x14ac:dyDescent="0.2">
      <c r="B89" s="3"/>
    </row>
    <row r="90" spans="2:2" x14ac:dyDescent="0.2">
      <c r="B90" s="3"/>
    </row>
    <row r="91" spans="2:2" x14ac:dyDescent="0.2">
      <c r="B91" s="3"/>
    </row>
    <row r="92" spans="2:2" x14ac:dyDescent="0.2">
      <c r="B92" s="3"/>
    </row>
    <row r="93" spans="2:2" x14ac:dyDescent="0.2">
      <c r="B93" s="3"/>
    </row>
    <row r="94" spans="2:2" x14ac:dyDescent="0.2">
      <c r="B94" s="3"/>
    </row>
    <row r="95" spans="2:2" x14ac:dyDescent="0.2">
      <c r="B95" s="3"/>
    </row>
    <row r="96" spans="2:2" x14ac:dyDescent="0.2">
      <c r="B96" s="3"/>
    </row>
    <row r="97" spans="2:2" x14ac:dyDescent="0.2">
      <c r="B97" s="3"/>
    </row>
    <row r="98" spans="2:2" x14ac:dyDescent="0.2">
      <c r="B98" s="3"/>
    </row>
    <row r="99" spans="2:2" x14ac:dyDescent="0.2">
      <c r="B99" s="3"/>
    </row>
    <row r="100" spans="2:2" x14ac:dyDescent="0.2">
      <c r="B100" s="3"/>
    </row>
    <row r="101" spans="2:2" x14ac:dyDescent="0.2">
      <c r="B101" s="3"/>
    </row>
    <row r="102" spans="2:2" x14ac:dyDescent="0.2">
      <c r="B102" s="3"/>
    </row>
    <row r="103" spans="2:2" x14ac:dyDescent="0.2">
      <c r="B103" s="3"/>
    </row>
    <row r="104" spans="2:2" x14ac:dyDescent="0.2">
      <c r="B104" s="3"/>
    </row>
    <row r="105" spans="2:2" x14ac:dyDescent="0.2">
      <c r="B105" s="3"/>
    </row>
    <row r="106" spans="2:2" x14ac:dyDescent="0.2">
      <c r="B106" s="3"/>
    </row>
    <row r="107" spans="2:2" x14ac:dyDescent="0.2">
      <c r="B107" s="3"/>
    </row>
    <row r="108" spans="2:2" x14ac:dyDescent="0.2">
      <c r="B108" s="3"/>
    </row>
    <row r="109" spans="2:2" x14ac:dyDescent="0.2">
      <c r="B109" s="3"/>
    </row>
    <row r="110" spans="2:2" x14ac:dyDescent="0.2">
      <c r="B110" s="3"/>
    </row>
    <row r="111" spans="2:2" x14ac:dyDescent="0.2">
      <c r="B111" s="3"/>
    </row>
    <row r="112" spans="2:2" x14ac:dyDescent="0.2">
      <c r="B112" s="3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  <row r="121" spans="2:2" x14ac:dyDescent="0.2">
      <c r="B121" s="3"/>
    </row>
    <row r="122" spans="2:2" x14ac:dyDescent="0.2">
      <c r="B122" s="3"/>
    </row>
    <row r="123" spans="2:2" x14ac:dyDescent="0.2">
      <c r="B123" s="3"/>
    </row>
    <row r="124" spans="2:2" x14ac:dyDescent="0.2">
      <c r="B124" s="3"/>
    </row>
    <row r="125" spans="2:2" x14ac:dyDescent="0.2">
      <c r="B125" s="3"/>
    </row>
    <row r="126" spans="2:2" x14ac:dyDescent="0.2">
      <c r="B126" s="3"/>
    </row>
    <row r="127" spans="2:2" x14ac:dyDescent="0.2">
      <c r="B127" s="3"/>
    </row>
    <row r="128" spans="2:2" x14ac:dyDescent="0.2">
      <c r="B128" s="3"/>
    </row>
    <row r="129" spans="2:2" x14ac:dyDescent="0.2">
      <c r="B129" s="3"/>
    </row>
    <row r="130" spans="2:2" x14ac:dyDescent="0.2">
      <c r="B130" s="3"/>
    </row>
    <row r="131" spans="2:2" x14ac:dyDescent="0.2">
      <c r="B131" s="3"/>
    </row>
    <row r="132" spans="2:2" x14ac:dyDescent="0.2">
      <c r="B132" s="3"/>
    </row>
    <row r="133" spans="2:2" x14ac:dyDescent="0.2">
      <c r="B133" s="3"/>
    </row>
    <row r="134" spans="2:2" x14ac:dyDescent="0.2">
      <c r="B134" s="3"/>
    </row>
    <row r="135" spans="2:2" x14ac:dyDescent="0.2">
      <c r="B135" s="3"/>
    </row>
    <row r="136" spans="2:2" x14ac:dyDescent="0.2">
      <c r="B136" s="3"/>
    </row>
    <row r="137" spans="2:2" x14ac:dyDescent="0.2">
      <c r="B137" s="3"/>
    </row>
    <row r="138" spans="2:2" x14ac:dyDescent="0.2">
      <c r="B138" s="3"/>
    </row>
    <row r="139" spans="2:2" x14ac:dyDescent="0.2">
      <c r="B139" s="3"/>
    </row>
    <row r="140" spans="2:2" x14ac:dyDescent="0.2">
      <c r="B140" s="3"/>
    </row>
    <row r="141" spans="2:2" x14ac:dyDescent="0.2">
      <c r="B141" s="3"/>
    </row>
    <row r="142" spans="2:2" x14ac:dyDescent="0.2">
      <c r="B142" s="3"/>
    </row>
    <row r="143" spans="2:2" x14ac:dyDescent="0.2">
      <c r="B143" s="3"/>
    </row>
    <row r="144" spans="2:2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  <row r="293" spans="2:2" x14ac:dyDescent="0.2">
      <c r="B293" s="3"/>
    </row>
    <row r="294" spans="2:2" x14ac:dyDescent="0.2">
      <c r="B294" s="3"/>
    </row>
    <row r="295" spans="2:2" x14ac:dyDescent="0.2">
      <c r="B295" s="3"/>
    </row>
    <row r="296" spans="2:2" x14ac:dyDescent="0.2">
      <c r="B296" s="3"/>
    </row>
    <row r="297" spans="2:2" x14ac:dyDescent="0.2">
      <c r="B297" s="3"/>
    </row>
    <row r="298" spans="2:2" x14ac:dyDescent="0.2">
      <c r="B298" s="3"/>
    </row>
    <row r="299" spans="2:2" x14ac:dyDescent="0.2">
      <c r="B299" s="3"/>
    </row>
    <row r="300" spans="2:2" x14ac:dyDescent="0.2">
      <c r="B300" s="3"/>
    </row>
    <row r="301" spans="2:2" x14ac:dyDescent="0.2">
      <c r="B301" s="3"/>
    </row>
    <row r="302" spans="2:2" x14ac:dyDescent="0.2">
      <c r="B302" s="3"/>
    </row>
    <row r="303" spans="2:2" x14ac:dyDescent="0.2">
      <c r="B303" s="3"/>
    </row>
    <row r="304" spans="2:2" x14ac:dyDescent="0.2">
      <c r="B304" s="3"/>
    </row>
    <row r="305" spans="2:2" x14ac:dyDescent="0.2">
      <c r="B305" s="3"/>
    </row>
    <row r="306" spans="2:2" x14ac:dyDescent="0.2">
      <c r="B306" s="3"/>
    </row>
    <row r="307" spans="2:2" x14ac:dyDescent="0.2">
      <c r="B307" s="3"/>
    </row>
    <row r="308" spans="2:2" x14ac:dyDescent="0.2">
      <c r="B308" s="3"/>
    </row>
    <row r="309" spans="2:2" x14ac:dyDescent="0.2">
      <c r="B309" s="3"/>
    </row>
    <row r="310" spans="2:2" x14ac:dyDescent="0.2">
      <c r="B310" s="3"/>
    </row>
    <row r="311" spans="2:2" x14ac:dyDescent="0.2">
      <c r="B311" s="3"/>
    </row>
    <row r="312" spans="2:2" x14ac:dyDescent="0.2">
      <c r="B312" s="3"/>
    </row>
    <row r="313" spans="2:2" x14ac:dyDescent="0.2">
      <c r="B313" s="3"/>
    </row>
    <row r="314" spans="2:2" x14ac:dyDescent="0.2">
      <c r="B314" s="3"/>
    </row>
    <row r="315" spans="2:2" x14ac:dyDescent="0.2">
      <c r="B315" s="3"/>
    </row>
    <row r="316" spans="2:2" x14ac:dyDescent="0.2">
      <c r="B316" s="3"/>
    </row>
    <row r="317" spans="2:2" x14ac:dyDescent="0.2">
      <c r="B317" s="3"/>
    </row>
    <row r="318" spans="2:2" x14ac:dyDescent="0.2">
      <c r="B318" s="3"/>
    </row>
    <row r="319" spans="2:2" x14ac:dyDescent="0.2">
      <c r="B319" s="3"/>
    </row>
    <row r="320" spans="2:2" x14ac:dyDescent="0.2">
      <c r="B320" s="3"/>
    </row>
    <row r="321" spans="2:2" x14ac:dyDescent="0.2">
      <c r="B321" s="3"/>
    </row>
    <row r="322" spans="2:2" x14ac:dyDescent="0.2">
      <c r="B322" s="3"/>
    </row>
    <row r="323" spans="2:2" x14ac:dyDescent="0.2">
      <c r="B323" s="3"/>
    </row>
    <row r="324" spans="2:2" x14ac:dyDescent="0.2">
      <c r="B324" s="3"/>
    </row>
    <row r="325" spans="2:2" x14ac:dyDescent="0.2">
      <c r="B325" s="3"/>
    </row>
    <row r="326" spans="2:2" x14ac:dyDescent="0.2">
      <c r="B326" s="3"/>
    </row>
    <row r="327" spans="2:2" x14ac:dyDescent="0.2">
      <c r="B327" s="3"/>
    </row>
    <row r="328" spans="2:2" x14ac:dyDescent="0.2">
      <c r="B328" s="3"/>
    </row>
    <row r="329" spans="2:2" x14ac:dyDescent="0.2">
      <c r="B329" s="3"/>
    </row>
    <row r="330" spans="2:2" x14ac:dyDescent="0.2">
      <c r="B330" s="3"/>
    </row>
    <row r="331" spans="2:2" x14ac:dyDescent="0.2">
      <c r="B331" s="3"/>
    </row>
    <row r="332" spans="2:2" x14ac:dyDescent="0.2">
      <c r="B332" s="3"/>
    </row>
    <row r="333" spans="2:2" x14ac:dyDescent="0.2">
      <c r="B333" s="3"/>
    </row>
    <row r="334" spans="2:2" x14ac:dyDescent="0.2">
      <c r="B334" s="3"/>
    </row>
    <row r="335" spans="2:2" x14ac:dyDescent="0.2">
      <c r="B335" s="3"/>
    </row>
    <row r="336" spans="2:2" x14ac:dyDescent="0.2">
      <c r="B336" s="3"/>
    </row>
    <row r="337" spans="2:2" x14ac:dyDescent="0.2">
      <c r="B337" s="3"/>
    </row>
    <row r="338" spans="2:2" x14ac:dyDescent="0.2">
      <c r="B338" s="3"/>
    </row>
    <row r="339" spans="2:2" x14ac:dyDescent="0.2">
      <c r="B339" s="3"/>
    </row>
    <row r="340" spans="2:2" x14ac:dyDescent="0.2">
      <c r="B340" s="3"/>
    </row>
    <row r="341" spans="2:2" x14ac:dyDescent="0.2">
      <c r="B341" s="3"/>
    </row>
    <row r="342" spans="2:2" x14ac:dyDescent="0.2">
      <c r="B342" s="3"/>
    </row>
    <row r="343" spans="2:2" x14ac:dyDescent="0.2">
      <c r="B343" s="3"/>
    </row>
    <row r="344" spans="2:2" x14ac:dyDescent="0.2">
      <c r="B344" s="3"/>
    </row>
    <row r="345" spans="2:2" x14ac:dyDescent="0.2">
      <c r="B345" s="3"/>
    </row>
    <row r="346" spans="2:2" x14ac:dyDescent="0.2">
      <c r="B346" s="3"/>
    </row>
    <row r="347" spans="2:2" x14ac:dyDescent="0.2">
      <c r="B347" s="3"/>
    </row>
    <row r="348" spans="2:2" x14ac:dyDescent="0.2">
      <c r="B348" s="3"/>
    </row>
    <row r="349" spans="2:2" x14ac:dyDescent="0.2">
      <c r="B349" s="3"/>
    </row>
    <row r="350" spans="2:2" x14ac:dyDescent="0.2">
      <c r="B350" s="3"/>
    </row>
    <row r="351" spans="2:2" x14ac:dyDescent="0.2">
      <c r="B351" s="3"/>
    </row>
    <row r="352" spans="2:2" x14ac:dyDescent="0.2">
      <c r="B352" s="3"/>
    </row>
    <row r="353" spans="2:2" x14ac:dyDescent="0.2">
      <c r="B353" s="3"/>
    </row>
    <row r="354" spans="2:2" x14ac:dyDescent="0.2">
      <c r="B354" s="3"/>
    </row>
    <row r="355" spans="2:2" x14ac:dyDescent="0.2">
      <c r="B355" s="3"/>
    </row>
    <row r="356" spans="2:2" x14ac:dyDescent="0.2">
      <c r="B356" s="3"/>
    </row>
    <row r="357" spans="2:2" x14ac:dyDescent="0.2">
      <c r="B357" s="3"/>
    </row>
    <row r="358" spans="2:2" x14ac:dyDescent="0.2">
      <c r="B358" s="3"/>
    </row>
    <row r="359" spans="2:2" x14ac:dyDescent="0.2">
      <c r="B359" s="3"/>
    </row>
    <row r="360" spans="2:2" x14ac:dyDescent="0.2">
      <c r="B360" s="3"/>
    </row>
    <row r="361" spans="2:2" x14ac:dyDescent="0.2">
      <c r="B361" s="3"/>
    </row>
    <row r="362" spans="2:2" x14ac:dyDescent="0.2">
      <c r="B362" s="3"/>
    </row>
    <row r="363" spans="2:2" x14ac:dyDescent="0.2">
      <c r="B363" s="3"/>
    </row>
    <row r="364" spans="2:2" x14ac:dyDescent="0.2">
      <c r="B364" s="3"/>
    </row>
    <row r="365" spans="2:2" x14ac:dyDescent="0.2">
      <c r="B365" s="3"/>
    </row>
    <row r="366" spans="2:2" x14ac:dyDescent="0.2">
      <c r="B366" s="3"/>
    </row>
    <row r="367" spans="2:2" x14ac:dyDescent="0.2">
      <c r="B367" s="3"/>
    </row>
    <row r="368" spans="2:2" x14ac:dyDescent="0.2">
      <c r="B368" s="3"/>
    </row>
    <row r="369" spans="2:2" x14ac:dyDescent="0.2">
      <c r="B369" s="3"/>
    </row>
    <row r="370" spans="2:2" x14ac:dyDescent="0.2">
      <c r="B370" s="3"/>
    </row>
    <row r="371" spans="2:2" x14ac:dyDescent="0.2">
      <c r="B371" s="3"/>
    </row>
    <row r="372" spans="2:2" x14ac:dyDescent="0.2">
      <c r="B372" s="3"/>
    </row>
    <row r="373" spans="2:2" x14ac:dyDescent="0.2">
      <c r="B373" s="3"/>
    </row>
    <row r="374" spans="2:2" x14ac:dyDescent="0.2">
      <c r="B374" s="3"/>
    </row>
    <row r="375" spans="2:2" x14ac:dyDescent="0.2">
      <c r="B375" s="3"/>
    </row>
    <row r="376" spans="2:2" x14ac:dyDescent="0.2">
      <c r="B376" s="3"/>
    </row>
    <row r="377" spans="2:2" x14ac:dyDescent="0.2">
      <c r="B377" s="3"/>
    </row>
    <row r="378" spans="2:2" x14ac:dyDescent="0.2">
      <c r="B378" s="3"/>
    </row>
    <row r="379" spans="2:2" x14ac:dyDescent="0.2">
      <c r="B379" s="3"/>
    </row>
    <row r="380" spans="2:2" x14ac:dyDescent="0.2">
      <c r="B380" s="3"/>
    </row>
    <row r="381" spans="2:2" x14ac:dyDescent="0.2">
      <c r="B381" s="3"/>
    </row>
    <row r="382" spans="2:2" x14ac:dyDescent="0.2">
      <c r="B382" s="3"/>
    </row>
    <row r="383" spans="2:2" x14ac:dyDescent="0.2">
      <c r="B383" s="3"/>
    </row>
    <row r="384" spans="2:2" x14ac:dyDescent="0.2">
      <c r="B384" s="3"/>
    </row>
    <row r="385" spans="2:2" x14ac:dyDescent="0.2">
      <c r="B385" s="3"/>
    </row>
    <row r="386" spans="2:2" x14ac:dyDescent="0.2">
      <c r="B386" s="3"/>
    </row>
    <row r="387" spans="2:2" x14ac:dyDescent="0.2">
      <c r="B387" s="3"/>
    </row>
    <row r="388" spans="2:2" x14ac:dyDescent="0.2">
      <c r="B388" s="3"/>
    </row>
    <row r="389" spans="2:2" x14ac:dyDescent="0.2">
      <c r="B389" s="3"/>
    </row>
    <row r="390" spans="2:2" x14ac:dyDescent="0.2">
      <c r="B390" s="3"/>
    </row>
    <row r="391" spans="2:2" x14ac:dyDescent="0.2">
      <c r="B391" s="3"/>
    </row>
    <row r="392" spans="2:2" x14ac:dyDescent="0.2">
      <c r="B392" s="3"/>
    </row>
    <row r="393" spans="2:2" x14ac:dyDescent="0.2">
      <c r="B393" s="3"/>
    </row>
    <row r="394" spans="2:2" x14ac:dyDescent="0.2">
      <c r="B394" s="3"/>
    </row>
    <row r="395" spans="2:2" x14ac:dyDescent="0.2">
      <c r="B395" s="3"/>
    </row>
    <row r="396" spans="2:2" x14ac:dyDescent="0.2">
      <c r="B396" s="3"/>
    </row>
    <row r="397" spans="2:2" x14ac:dyDescent="0.2">
      <c r="B397" s="3"/>
    </row>
    <row r="398" spans="2:2" x14ac:dyDescent="0.2">
      <c r="B398" s="3"/>
    </row>
    <row r="399" spans="2:2" x14ac:dyDescent="0.2">
      <c r="B399" s="3"/>
    </row>
    <row r="400" spans="2:2" x14ac:dyDescent="0.2">
      <c r="B400" s="3"/>
    </row>
    <row r="401" spans="2:2" x14ac:dyDescent="0.2">
      <c r="B401" s="3"/>
    </row>
    <row r="402" spans="2:2" x14ac:dyDescent="0.2">
      <c r="B402" s="3"/>
    </row>
    <row r="403" spans="2:2" x14ac:dyDescent="0.2">
      <c r="B403" s="3"/>
    </row>
    <row r="404" spans="2:2" x14ac:dyDescent="0.2">
      <c r="B404" s="3"/>
    </row>
    <row r="405" spans="2:2" x14ac:dyDescent="0.2">
      <c r="B405" s="3"/>
    </row>
    <row r="406" spans="2:2" x14ac:dyDescent="0.2">
      <c r="B406" s="3"/>
    </row>
    <row r="407" spans="2:2" x14ac:dyDescent="0.2">
      <c r="B407" s="3"/>
    </row>
    <row r="408" spans="2:2" x14ac:dyDescent="0.2">
      <c r="B408" s="3"/>
    </row>
    <row r="409" spans="2:2" x14ac:dyDescent="0.2">
      <c r="B409" s="3"/>
    </row>
    <row r="410" spans="2:2" x14ac:dyDescent="0.2">
      <c r="B410" s="3"/>
    </row>
    <row r="411" spans="2:2" x14ac:dyDescent="0.2">
      <c r="B411" s="3"/>
    </row>
    <row r="412" spans="2:2" x14ac:dyDescent="0.2">
      <c r="B412" s="3"/>
    </row>
    <row r="413" spans="2:2" x14ac:dyDescent="0.2">
      <c r="B413" s="3"/>
    </row>
    <row r="414" spans="2:2" x14ac:dyDescent="0.2">
      <c r="B414" s="3"/>
    </row>
    <row r="415" spans="2:2" x14ac:dyDescent="0.2">
      <c r="B415" s="3"/>
    </row>
    <row r="416" spans="2:2" x14ac:dyDescent="0.2">
      <c r="B416" s="3"/>
    </row>
    <row r="417" spans="2:2" x14ac:dyDescent="0.2">
      <c r="B417" s="3"/>
    </row>
    <row r="418" spans="2:2" x14ac:dyDescent="0.2">
      <c r="B418" s="3"/>
    </row>
    <row r="419" spans="2:2" x14ac:dyDescent="0.2">
      <c r="B419" s="3"/>
    </row>
    <row r="420" spans="2:2" x14ac:dyDescent="0.2">
      <c r="B420" s="3"/>
    </row>
    <row r="421" spans="2:2" x14ac:dyDescent="0.2">
      <c r="B421" s="3"/>
    </row>
    <row r="422" spans="2:2" x14ac:dyDescent="0.2">
      <c r="B422" s="3"/>
    </row>
    <row r="423" spans="2:2" x14ac:dyDescent="0.2">
      <c r="B423" s="3"/>
    </row>
    <row r="424" spans="2:2" x14ac:dyDescent="0.2">
      <c r="B424" s="3"/>
    </row>
    <row r="425" spans="2:2" x14ac:dyDescent="0.2">
      <c r="B425" s="3"/>
    </row>
    <row r="426" spans="2:2" x14ac:dyDescent="0.2">
      <c r="B426" s="3"/>
    </row>
    <row r="427" spans="2:2" x14ac:dyDescent="0.2">
      <c r="B427" s="3"/>
    </row>
    <row r="428" spans="2:2" x14ac:dyDescent="0.2">
      <c r="B428" s="3"/>
    </row>
    <row r="429" spans="2:2" x14ac:dyDescent="0.2">
      <c r="B429" s="3"/>
    </row>
    <row r="430" spans="2:2" x14ac:dyDescent="0.2">
      <c r="B430" s="3"/>
    </row>
    <row r="431" spans="2:2" x14ac:dyDescent="0.2">
      <c r="B431" s="3"/>
    </row>
    <row r="432" spans="2:2" x14ac:dyDescent="0.2">
      <c r="B432" s="3"/>
    </row>
    <row r="433" spans="2:2" x14ac:dyDescent="0.2">
      <c r="B433" s="3"/>
    </row>
    <row r="434" spans="2:2" x14ac:dyDescent="0.2">
      <c r="B434" s="3"/>
    </row>
    <row r="435" spans="2:2" x14ac:dyDescent="0.2">
      <c r="B435" s="3"/>
    </row>
    <row r="436" spans="2:2" x14ac:dyDescent="0.2">
      <c r="B436" s="3"/>
    </row>
    <row r="437" spans="2:2" x14ac:dyDescent="0.2">
      <c r="B437" s="3"/>
    </row>
    <row r="438" spans="2:2" x14ac:dyDescent="0.2">
      <c r="B438" s="3"/>
    </row>
    <row r="439" spans="2:2" x14ac:dyDescent="0.2">
      <c r="B439" s="3"/>
    </row>
    <row r="440" spans="2:2" x14ac:dyDescent="0.2">
      <c r="B440" s="3"/>
    </row>
    <row r="441" spans="2:2" x14ac:dyDescent="0.2">
      <c r="B441" s="3"/>
    </row>
    <row r="442" spans="2:2" x14ac:dyDescent="0.2">
      <c r="B442" s="3"/>
    </row>
    <row r="443" spans="2:2" x14ac:dyDescent="0.2">
      <c r="B443" s="3"/>
    </row>
    <row r="444" spans="2:2" x14ac:dyDescent="0.2">
      <c r="B444" s="3"/>
    </row>
    <row r="445" spans="2:2" x14ac:dyDescent="0.2">
      <c r="B445" s="3"/>
    </row>
    <row r="446" spans="2:2" x14ac:dyDescent="0.2">
      <c r="B446" s="3"/>
    </row>
    <row r="447" spans="2:2" x14ac:dyDescent="0.2">
      <c r="B447" s="3"/>
    </row>
    <row r="448" spans="2:2" x14ac:dyDescent="0.2">
      <c r="B448" s="3"/>
    </row>
    <row r="449" spans="2:2" x14ac:dyDescent="0.2">
      <c r="B449" s="3"/>
    </row>
    <row r="450" spans="2:2" x14ac:dyDescent="0.2">
      <c r="B450" s="3"/>
    </row>
    <row r="451" spans="2:2" x14ac:dyDescent="0.2">
      <c r="B451" s="3"/>
    </row>
    <row r="452" spans="2:2" x14ac:dyDescent="0.2">
      <c r="B452" s="3"/>
    </row>
    <row r="453" spans="2:2" x14ac:dyDescent="0.2">
      <c r="B453" s="3"/>
    </row>
    <row r="454" spans="2:2" x14ac:dyDescent="0.2">
      <c r="B454" s="3"/>
    </row>
    <row r="455" spans="2:2" x14ac:dyDescent="0.2">
      <c r="B455" s="3"/>
    </row>
    <row r="456" spans="2:2" x14ac:dyDescent="0.2">
      <c r="B456" s="3"/>
    </row>
    <row r="457" spans="2:2" x14ac:dyDescent="0.2">
      <c r="B457" s="3"/>
    </row>
    <row r="458" spans="2:2" x14ac:dyDescent="0.2">
      <c r="B458" s="3"/>
    </row>
    <row r="459" spans="2:2" x14ac:dyDescent="0.2">
      <c r="B459" s="3"/>
    </row>
    <row r="460" spans="2:2" x14ac:dyDescent="0.2">
      <c r="B460" s="3"/>
    </row>
    <row r="461" spans="2:2" x14ac:dyDescent="0.2">
      <c r="B461" s="3"/>
    </row>
    <row r="462" spans="2:2" x14ac:dyDescent="0.2">
      <c r="B462" s="3"/>
    </row>
    <row r="463" spans="2:2" x14ac:dyDescent="0.2">
      <c r="B463" s="3"/>
    </row>
    <row r="464" spans="2:2" x14ac:dyDescent="0.2">
      <c r="B464" s="3"/>
    </row>
    <row r="465" spans="2:2" x14ac:dyDescent="0.2">
      <c r="B465" s="3"/>
    </row>
    <row r="466" spans="2:2" x14ac:dyDescent="0.2">
      <c r="B466" s="3"/>
    </row>
    <row r="467" spans="2:2" x14ac:dyDescent="0.2">
      <c r="B467" s="3"/>
    </row>
    <row r="468" spans="2:2" x14ac:dyDescent="0.2">
      <c r="B468" s="3"/>
    </row>
    <row r="469" spans="2:2" x14ac:dyDescent="0.2">
      <c r="B469" s="3"/>
    </row>
    <row r="470" spans="2:2" x14ac:dyDescent="0.2">
      <c r="B470" s="3"/>
    </row>
    <row r="471" spans="2:2" x14ac:dyDescent="0.2">
      <c r="B471" s="3"/>
    </row>
    <row r="472" spans="2:2" x14ac:dyDescent="0.2">
      <c r="B472" s="3"/>
    </row>
    <row r="473" spans="2:2" x14ac:dyDescent="0.2">
      <c r="B473" s="3"/>
    </row>
    <row r="474" spans="2:2" x14ac:dyDescent="0.2">
      <c r="B474" s="3"/>
    </row>
    <row r="475" spans="2:2" x14ac:dyDescent="0.2">
      <c r="B475" s="3"/>
    </row>
    <row r="476" spans="2:2" x14ac:dyDescent="0.2">
      <c r="B476" s="3"/>
    </row>
    <row r="477" spans="2:2" x14ac:dyDescent="0.2">
      <c r="B477" s="3"/>
    </row>
    <row r="478" spans="2:2" x14ac:dyDescent="0.2">
      <c r="B478" s="3"/>
    </row>
    <row r="479" spans="2:2" x14ac:dyDescent="0.2">
      <c r="B479" s="3"/>
    </row>
    <row r="480" spans="2:2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</sheetData>
  <mergeCells count="10">
    <mergeCell ref="A67:G67"/>
    <mergeCell ref="A55:G55"/>
    <mergeCell ref="A40:A41"/>
    <mergeCell ref="A45:G45"/>
    <mergeCell ref="B5:G5"/>
    <mergeCell ref="A7:G7"/>
    <mergeCell ref="A28:G28"/>
    <mergeCell ref="A35:G35"/>
    <mergeCell ref="A14:G14"/>
    <mergeCell ref="A21:G21"/>
  </mergeCells>
  <phoneticPr fontId="3" type="noConversion"/>
  <printOptions horizontalCentered="1"/>
  <pageMargins left="0.25" right="0.25" top="0.75" bottom="0.75" header="0.3" footer="0.3"/>
  <pageSetup paperSize="9" scale="84" fitToHeight="0" orientation="landscape" r:id="rId1"/>
  <headerFooter alignWithMargins="0">
    <oddFooter>&amp;C&amp;8&amp;P</oddFooter>
  </headerFooter>
  <rowBreaks count="1" manualBreakCount="1">
    <brk id="27" max="16383" man="1"/>
  </rowBreaks>
  <ignoredErrors>
    <ignoredError sqref="G15:G19 G34 G56:G64 G68:G76 G22 G29:G30 G31:G32 G20 G33 G65:G66 G77:G78" unlockedFormula="1"/>
    <ignoredError sqref="A6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84349971-0027-4d99-866d-d34144ccbf76" xsi:nil="true"/>
    <DefaultSectionNames xmlns="84349971-0027-4d99-866d-d34144ccbf76" xsi:nil="true"/>
    <NotebookType xmlns="84349971-0027-4d99-866d-d34144ccbf76" xsi:nil="true"/>
    <Students xmlns="84349971-0027-4d99-866d-d34144ccbf76">
      <UserInfo>
        <DisplayName/>
        <AccountId xsi:nil="true"/>
        <AccountType/>
      </UserInfo>
    </Students>
    <TeamsChannelId xmlns="84349971-0027-4d99-866d-d34144ccbf76" xsi:nil="true"/>
    <IsNotebookLocked xmlns="84349971-0027-4d99-866d-d34144ccbf76" xsi:nil="true"/>
    <Self_Registration_Enabled xmlns="84349971-0027-4d99-866d-d34144ccbf76" xsi:nil="true"/>
    <Teachers xmlns="84349971-0027-4d99-866d-d34144ccbf76">
      <UserInfo>
        <DisplayName/>
        <AccountId xsi:nil="true"/>
        <AccountType/>
      </UserInfo>
    </Teachers>
    <Student_Groups xmlns="84349971-0027-4d99-866d-d34144ccbf76">
      <UserInfo>
        <DisplayName/>
        <AccountId xsi:nil="true"/>
        <AccountType/>
      </UserInfo>
    </Student_Groups>
    <Distribution_Groups xmlns="84349971-0027-4d99-866d-d34144ccbf76" xsi:nil="true"/>
    <Invited_Students xmlns="84349971-0027-4d99-866d-d34144ccbf76" xsi:nil="true"/>
    <_activity xmlns="84349971-0027-4d99-866d-d34144ccbf76" xsi:nil="true"/>
    <Math_Settings xmlns="84349971-0027-4d99-866d-d34144ccbf76" xsi:nil="true"/>
    <Templates xmlns="84349971-0027-4d99-866d-d34144ccbf76" xsi:nil="true"/>
    <AppVersion xmlns="84349971-0027-4d99-866d-d34144ccbf76" xsi:nil="true"/>
    <Has_Teacher_Only_SectionGroup xmlns="84349971-0027-4d99-866d-d34144ccbf76" xsi:nil="true"/>
    <FolderType xmlns="84349971-0027-4d99-866d-d34144ccbf76" xsi:nil="true"/>
    <Invited_Teachers xmlns="84349971-0027-4d99-866d-d34144ccbf76" xsi:nil="true"/>
    <Is_Collaboration_Space_Locked xmlns="84349971-0027-4d99-866d-d34144ccbf76" xsi:nil="true"/>
    <CultureName xmlns="84349971-0027-4d99-866d-d34144ccbf76" xsi:nil="true"/>
    <Owner xmlns="84349971-0027-4d99-866d-d34144ccbf76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1FCBDE146C21409A340EA85680CE51" ma:contentTypeVersion="38" ma:contentTypeDescription="Create a new document." ma:contentTypeScope="" ma:versionID="5ab0782e296c4ede02c0e482e15c316c">
  <xsd:schema xmlns:xsd="http://www.w3.org/2001/XMLSchema" xmlns:xs="http://www.w3.org/2001/XMLSchema" xmlns:p="http://schemas.microsoft.com/office/2006/metadata/properties" xmlns:ns3="84349971-0027-4d99-866d-d34144ccbf76" xmlns:ns4="6b55f283-d697-4c85-9078-3686ac4d949a" targetNamespace="http://schemas.microsoft.com/office/2006/metadata/properties" ma:root="true" ma:fieldsID="5104b9a8e1104d51397642c07f9acc38" ns3:_="" ns4:_="">
    <xsd:import namespace="84349971-0027-4d99-866d-d34144ccbf76"/>
    <xsd:import namespace="6b55f283-d697-4c85-9078-3686ac4d94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49971-0027-4d99-866d-d34144ccb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4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45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5f283-d697-4c85-9078-3686ac4d949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79F79-DE4C-400E-9AD3-532EFBB3934B}">
  <ds:schemaRefs>
    <ds:schemaRef ds:uri="6b55f283-d697-4c85-9078-3686ac4d949a"/>
    <ds:schemaRef ds:uri="84349971-0027-4d99-866d-d34144ccbf76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9BEE65-ED78-4131-955E-35132932FF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BD3E4C-90B2-46ED-985A-E1555441B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49971-0027-4d99-866d-d34144ccbf76"/>
    <ds:schemaRef ds:uri="6b55f283-d697-4c85-9078-3686ac4d94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Katalog udžbenika</vt:lpstr>
      <vt:lpstr>'Katalog udžbenika'!Ispis_naslova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Kurtak</dc:creator>
  <cp:lastModifiedBy>Informatika</cp:lastModifiedBy>
  <cp:lastPrinted>2025-07-03T10:40:51Z</cp:lastPrinted>
  <dcterms:created xsi:type="dcterms:W3CDTF">2014-01-07T13:47:23Z</dcterms:created>
  <dcterms:modified xsi:type="dcterms:W3CDTF">2025-07-03T10:49:19Z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0x010100BB1FCBDE146C21409A340EA85680CE51</vt:lpwstr>
  </property>
</Properties>
</file>