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496" windowHeight="11712" activeTab="0"/>
  </bookViews>
  <sheets>
    <sheet name="BOROVO_izračun_UDŽ" sheetId="1" r:id="rId1"/>
    <sheet name="rb" sheetId="2" state="hidden" r:id="rId2"/>
  </sheets>
  <definedNames/>
  <calcPr fullCalcOnLoad="1"/>
</workbook>
</file>

<file path=xl/sharedStrings.xml><?xml version="1.0" encoding="utf-8"?>
<sst xmlns="http://schemas.openxmlformats.org/spreadsheetml/2006/main" count="219" uniqueCount="91">
  <si>
    <t>ukupno:</t>
  </si>
  <si>
    <t>UDŽ</t>
  </si>
  <si>
    <t>PROFIL</t>
  </si>
  <si>
    <t>ПРОС</t>
  </si>
  <si>
    <t>ŠK</t>
  </si>
  <si>
    <t>UKUPNO:</t>
  </si>
  <si>
    <t>DEUTSCH 3:udžbenik njemačkog jezika s dodatnim digitalnim sadržajima u 6. razredu osnovne škole, 3. godina učenja</t>
  </si>
  <si>
    <t>Alexa Mathias, Jasmina Troha, Andrea Tukšan</t>
  </si>
  <si>
    <t>Е- свет 1, радни уџбеник информатике с додатним дигиталним садржајем у првом разреду основне школе</t>
  </si>
  <si>
    <t>УЏ</t>
  </si>
  <si>
    <t>Јосипа Благуш, Наташа Љубић Клемше, Ана Флисар Одорчић, Николина Бубица, Ивана Ружић, Никола Михочка</t>
  </si>
  <si>
    <t>БУКВАР: радни уџбеник из српског језика за 1. разред основне школе (Модел А)</t>
  </si>
  <si>
    <t>Православни КАТЕХИЗИС 1. разред</t>
  </si>
  <si>
    <t>Љиљана Перишић Бурсаћ</t>
  </si>
  <si>
    <r>
      <rPr>
        <sz val="9"/>
        <color indexed="8"/>
        <rFont val="Arial"/>
        <family val="2"/>
      </rPr>
      <t>СРПСКИ ЈЕЗИК ЗА 3. РАЗРЕД ОСНОВНЕ ШКОЛЕ: радни уџбеник из српског језика за 3. разред основне школе (Модел А</t>
    </r>
    <r>
      <rPr>
        <sz val="10"/>
        <color indexed="8"/>
        <rFont val="Arial"/>
        <family val="2"/>
      </rPr>
      <t>)</t>
    </r>
  </si>
  <si>
    <t>ЧИТАНКА 7: читанка српског језика за 7. разред основне школе (Модел А)</t>
  </si>
  <si>
    <t>DEUTSCH 5:udžbenik njemačkog jezika s dodatnim dig. sadržajima u sedmom razredu osnovne škole,5. godina učenja</t>
  </si>
  <si>
    <t xml:space="preserve">ЧИТАНКА 1: читанка из српског језика за 1. разред основне школе (Модел А) </t>
  </si>
  <si>
    <t>Аријана Пишкулић Марјановић, Јасминка Пиззитола, Лидија Прпић, Маја Крижман Рошкае</t>
  </si>
  <si>
    <t>Аленка Борас Мандић, Лана Лончар, Радмила Пешут, Маја Крижман Рошкар</t>
  </si>
  <si>
    <t>ЧИТАНКА 2: читанка из српског језика за 2. разред основне школе (Модел А)</t>
  </si>
  <si>
    <t>Симеон Маринковић, Милица Стојановић, Славица Марковић,Љиљана Бајац Николић, Милица Лазић, Љиљана Стевић</t>
  </si>
  <si>
    <t>СРПСКИ ЈЕЗИК 2: радни уџбеник из српског језика за 2. разред основне школе (Модел А)</t>
  </si>
  <si>
    <t>Симеон Маринковић, Милица Стојановић,Љиљана Бајац Николић, Милица Лазић</t>
  </si>
  <si>
    <t>Е- свет 2, радни уџбеник информатике с додатним дигиталним садржајем у другом разреду основне школе</t>
  </si>
  <si>
    <t>Јосипа Благуш, Наташа Љубић Клемше, Ана Флисар Одорчић</t>
  </si>
  <si>
    <t>Православни КАТЕХИЗИС 2. разред</t>
  </si>
  <si>
    <t>Симеон Маринковић, Милица Стојановић,Љиљана Бајац Николић, Милица Лазић, Љиљана Стевић</t>
  </si>
  <si>
    <t>Е- свет 3, радни уџбеник информатике с додатним дигиталним садржајем у трећем разреду основне школе</t>
  </si>
  <si>
    <t>ЧИТАНКА 3: читанка из српског језика за 3. разред основне школе (Модел А)</t>
  </si>
  <si>
    <t>Православни КАТЕХИЗИС 3. разред</t>
  </si>
  <si>
    <t>ЧИТАНКА 4: читанка из српског језика за 4. разред основне школе (Модел А)</t>
  </si>
  <si>
    <r>
      <rPr>
        <sz val="9"/>
        <color indexed="8"/>
        <rFont val="Arial"/>
        <family val="2"/>
      </rPr>
      <t>СРПСКИ ЈЕЗИК ЗА 4. РАЗРЕД ОСНОВНЕ ШКОЛЕ: радни уџбеник из српског језика за 4. разред основне школе (Модел А</t>
    </r>
    <r>
      <rPr>
        <sz val="10"/>
        <color indexed="8"/>
        <rFont val="Arial"/>
        <family val="2"/>
      </rPr>
      <t>)</t>
    </r>
  </si>
  <si>
    <t>DEUTSCH - 1: udžbenik njemačkog jezika u četvrtom razredu osnovne škole, 1. godina učenja</t>
  </si>
  <si>
    <t>A. Mathias, J. Troha</t>
  </si>
  <si>
    <t>Лана Лончар, Радмила Пешут, Маја Крижман Рошкар, Жељка Росси</t>
  </si>
  <si>
    <t>Аријана Пишкулић Марјановић, Јасминка Пиззитола, Лидија Прпић, Маја Крижман Рошкар</t>
  </si>
  <si>
    <t>Православни КАТЕХИЗИС 4. разред</t>
  </si>
  <si>
    <t>Е- свет 4, радни уџбеник информатике с додатним дигиталним садржајем у четвртом разреду основне школе</t>
  </si>
  <si>
    <t>АЛЕГРО 4: уџбеник музичке културе за 4. разред основне школе</t>
  </si>
  <si>
    <t xml:space="preserve">Симеон Маринковић, Милица Стојановић, Симеон Маринковић, Љиљана Бајац Николић </t>
  </si>
  <si>
    <t>Славица Марковић, Милица Стојановић, Љиљана Бајац Николић, Милица Шарчевић Туњић, Маја Танасић</t>
  </si>
  <si>
    <t>DEUTSCH 4:udžbenik njemačkog jezika s dodatnim dig. sadržajima u sedmom razredu osnovne škole,4. godina učenja</t>
  </si>
  <si>
    <t>Jasmina Troha, Ivana Valjak Ilić</t>
  </si>
  <si>
    <t>ЧИТАНКА 8: читанка из српског језика за 8. разред основне школе (Модел А)</t>
  </si>
  <si>
    <t>Симеон Маринковић, Милица Стојановић, Љиљана Бајац Николић, Милица Шарчевић Туњић, Маја Танасић</t>
  </si>
  <si>
    <t>Наталија Банов.....ет ал</t>
  </si>
  <si>
    <t>BR.UČENIKA</t>
  </si>
  <si>
    <t xml:space="preserve">TRAG U PRIČI 2: radni udžbenik hrvatskoga jezika za 2. razred osnovne škole, 1. i 2. dio </t>
  </si>
  <si>
    <t>Vesna Budinski, Martina Kolar Billege, Gordana Ivančić, Vlatka Mijić, Nevenka Puh Malogorski</t>
  </si>
  <si>
    <t xml:space="preserve">Alenka Boras Mandić, Lana Lončar, Radmila Pešut, Maja Križman Roškar: </t>
  </si>
  <si>
    <t>MOJI TRAGOVI 1 (Prvi trag, Trag u riječi, Trag u priči) radna početnica za 1. razred osnovne škole 1., 2. i 3. dio</t>
  </si>
  <si>
    <t xml:space="preserve">Kristina Čajo Anđel, Daška Domljan, Ankica Knezović, Danka Singer: </t>
  </si>
  <si>
    <t xml:space="preserve">NEW BUILDING BLOCKS 1, udžbenik engleskog jezika za prvi razred osnovne škole, prva godina učenja </t>
  </si>
  <si>
    <t xml:space="preserve">TRAG U PRIČI 3: radni udžbenik hrvatskoga jezika za 3. razred osnovne škole, 1. i 2. dio </t>
  </si>
  <si>
    <t xml:space="preserve">TRAG U PRIČI 4: radni udžbenik hrvatskoga jezika za 4. razred osnovne škole, 1. i 2. dio </t>
  </si>
  <si>
    <t>HELLO, WORLD!, udžbenik engleskog jezika za peti razred osnovne škole, peta godina učenja</t>
  </si>
  <si>
    <t>Ivana Kirin, Marinko Uremović:</t>
  </si>
  <si>
    <t xml:space="preserve">HELLO,WORLD!, udžbenik engleskog jezika za šesti razred osnovne škole, šesta godina učenja </t>
  </si>
  <si>
    <t>Ivana Kirin, Marinko Uremović</t>
  </si>
  <si>
    <t>ЧИТАНКА 6:читанка из српског језика за 6. разред основне школе (Модел А)</t>
  </si>
  <si>
    <t>СРПСКИ ЈЕЗИК 6: радни уџбеник из српског језика за 6. разред основне школе (модел А)</t>
  </si>
  <si>
    <t>Sanja Božinović, Snježana Pavić, Mia Šavrljuga</t>
  </si>
  <si>
    <t>HELLO, WORLD!, radni udžbenik engleskog jezika za osmi razred osnovne škole, osma godina učenja</t>
  </si>
  <si>
    <t>Ivana Kirin, Bojana Palijan, Marinko Uremović</t>
  </si>
  <si>
    <t>HELLO,WORLD!,  udžbenik engleskog jezika za sedmi razred osnovne škole, sedma godina učenja</t>
  </si>
  <si>
    <t>НИНА И ТИНО1, радни уџбеник природе и друштва за први разред основне школе, 1. део и 2. део</t>
  </si>
  <si>
    <t>НИНА И ТИНО1, радни уџбеник математике за први разред основне школе, 1. део и 2. део</t>
  </si>
  <si>
    <t xml:space="preserve">NEW BUILDING BLOCKS 2, udžbenik engleskog jezika za drugi razred osnovne škole, druga godina učenja </t>
  </si>
  <si>
    <t>НИНА И ТИНО 2: радни уџбеник математике за други разред основне школе, 1. део и 2. део</t>
  </si>
  <si>
    <t>НИНА И ТИНО 2: уџбеник природе и друштва за други разред основне школе, 1. део и 2. део</t>
  </si>
  <si>
    <t xml:space="preserve">NEW BUILDING BLOCKS 3, udžbenik engleskog jezika za treći razred osnovne škole, treća godina učenja </t>
  </si>
  <si>
    <t>НИНА И ТИНО 3: уџбеник природе и друштва за трећи разред основне школе, 1. део и 2. део</t>
  </si>
  <si>
    <t>НИНА И ТИНО 3: радни уџбеник математике за трећи разред основне школе, 1. део и 2. део</t>
  </si>
  <si>
    <t xml:space="preserve">NEW BUILDING BLOCKS 4, udžbenik engleskog jezika za četvri razred osnovne škole, četvrta godina učenja </t>
  </si>
  <si>
    <t>НИНА И ТИНО 4: радни уџбеник математике за четврти разред основне школе, 1. део и 2 део</t>
  </si>
  <si>
    <t>НИНА И ТИНО 4, уџбеник природе и друштва за четврти разред основне школе, 1. део и 2. део</t>
  </si>
  <si>
    <t>Православни КАТЕХИЗИС 5. разред</t>
  </si>
  <si>
    <t>Дејан Корцеба</t>
  </si>
  <si>
    <t>FLINK MIT DEUTSCH 2 NEU, udžbenik njemačkog jezika s dodatnim digitalnim sadržajima u petom razredu osnovne škole, 2. godina učenja</t>
  </si>
  <si>
    <t>Plamenka Bernardi-Britvec, Jadranka Salopek, Jasmina Troha</t>
  </si>
  <si>
    <t>Православни КАТЕХИЗИС 6. разред</t>
  </si>
  <si>
    <t>Сања Николић</t>
  </si>
  <si>
    <t>8. RAZRED</t>
  </si>
  <si>
    <t>7. RAZRED</t>
  </si>
  <si>
    <t>6. RAZRED</t>
  </si>
  <si>
    <t>5. RAZRED</t>
  </si>
  <si>
    <t>4. RAZRED</t>
  </si>
  <si>
    <t>3. RAZRED</t>
  </si>
  <si>
    <t>2. RAZRED</t>
  </si>
  <si>
    <t>1. RAZRED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</si>
</sst>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&quot;[$kn-41A]"/>
    <numFmt numFmtId="167" formatCode="[$-41A]d\.\ mmmm\ yyyy\.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  <numFmt numFmtId="173" formatCode="_-* #,##0.00\ [$€-1]_-;\-* #,##0.00\ [$€-1]_-;_-* &quot;-&quot;??\ [$€-1]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  <font>
      <sz val="6.5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40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0" fillId="33" borderId="0" xfId="0" applyFont="1" applyFill="1" applyAlignment="1">
      <alignment/>
    </xf>
    <xf numFmtId="4" fontId="40" fillId="34" borderId="11" xfId="53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ill="1" applyAlignment="1">
      <alignment/>
    </xf>
    <xf numFmtId="4" fontId="3" fillId="34" borderId="11" xfId="53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35" borderId="11" xfId="5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4" fontId="40" fillId="34" borderId="11" xfId="52" applyNumberFormat="1" applyFont="1" applyFill="1" applyBorder="1" applyAlignment="1">
      <alignment horizontal="center" vertical="center" wrapText="1"/>
    </xf>
    <xf numFmtId="4" fontId="3" fillId="34" borderId="11" xfId="52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0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0" fillId="33" borderId="0" xfId="0" applyNumberFormat="1" applyFont="1" applyFill="1" applyAlignment="1" applyProtection="1">
      <alignment horizontal="center" vertical="center" wrapText="1"/>
      <protection locked="0"/>
    </xf>
    <xf numFmtId="0" fontId="50" fillId="36" borderId="14" xfId="0" applyFont="1" applyFill="1" applyBorder="1" applyAlignment="1">
      <alignment horizontal="center" vertical="center"/>
    </xf>
    <xf numFmtId="2" fontId="40" fillId="33" borderId="12" xfId="0" applyNumberFormat="1" applyFont="1" applyFill="1" applyBorder="1" applyAlignment="1">
      <alignment horizontal="center" vertical="center"/>
    </xf>
    <xf numFmtId="2" fontId="40" fillId="33" borderId="13" xfId="0" applyNumberFormat="1" applyFont="1" applyFill="1" applyBorder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/>
    </xf>
    <xf numFmtId="4" fontId="40" fillId="34" borderId="10" xfId="52" applyNumberFormat="1" applyFont="1" applyFill="1" applyBorder="1" applyAlignment="1">
      <alignment horizontal="center" vertical="center" wrapText="1"/>
    </xf>
    <xf numFmtId="0" fontId="40" fillId="37" borderId="0" xfId="0" applyFont="1" applyFill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166" fontId="50" fillId="36" borderId="11" xfId="0" applyNumberFormat="1" applyFont="1" applyFill="1" applyBorder="1" applyAlignment="1">
      <alignment horizontal="center" vertical="center"/>
    </xf>
    <xf numFmtId="166" fontId="50" fillId="36" borderId="14" xfId="0" applyNumberFormat="1" applyFont="1" applyFill="1" applyBorder="1" applyAlignment="1">
      <alignment horizontal="center" vertical="center"/>
    </xf>
    <xf numFmtId="166" fontId="50" fillId="36" borderId="13" xfId="0" applyNumberFormat="1" applyFont="1" applyFill="1" applyBorder="1" applyAlignment="1">
      <alignment horizontal="center" vertical="center"/>
    </xf>
    <xf numFmtId="0" fontId="49" fillId="34" borderId="11" xfId="51" applyFont="1" applyFill="1" applyBorder="1" applyAlignment="1">
      <alignment horizontal="center" vertical="center" wrapText="1"/>
    </xf>
    <xf numFmtId="0" fontId="6" fillId="34" borderId="11" xfId="5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40" fillId="0" borderId="10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4" fontId="40" fillId="34" borderId="17" xfId="52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0" borderId="20" xfId="0" applyFont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2" fontId="40" fillId="33" borderId="24" xfId="0" applyNumberFormat="1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166" fontId="40" fillId="33" borderId="0" xfId="0" applyNumberFormat="1" applyFont="1" applyFill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173" fontId="40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3" fontId="40" fillId="23" borderId="0" xfId="0" applyNumberFormat="1" applyFont="1" applyFill="1" applyAlignment="1">
      <alignment horizontal="center" vertical="center"/>
    </xf>
    <xf numFmtId="173" fontId="40" fillId="33" borderId="13" xfId="0" applyNumberFormat="1" applyFont="1" applyFill="1" applyBorder="1" applyAlignment="1">
      <alignment horizontal="center" vertical="center"/>
    </xf>
    <xf numFmtId="173" fontId="40" fillId="33" borderId="19" xfId="0" applyNumberFormat="1" applyFont="1" applyFill="1" applyBorder="1" applyAlignment="1">
      <alignment horizontal="center" vertical="center"/>
    </xf>
    <xf numFmtId="173" fontId="40" fillId="33" borderId="10" xfId="0" applyNumberFormat="1" applyFont="1" applyFill="1" applyBorder="1" applyAlignment="1">
      <alignment horizontal="center" vertical="center"/>
    </xf>
    <xf numFmtId="0" fontId="50" fillId="36" borderId="27" xfId="0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/>
    </xf>
    <xf numFmtId="0" fontId="50" fillId="36" borderId="29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8" borderId="30" xfId="0" applyFont="1" applyFill="1" applyBorder="1" applyAlignment="1">
      <alignment horizontal="center"/>
    </xf>
    <xf numFmtId="173" fontId="40" fillId="33" borderId="24" xfId="0" applyNumberFormat="1" applyFont="1" applyFill="1" applyBorder="1" applyAlignment="1">
      <alignment horizontal="center" vertical="center"/>
    </xf>
    <xf numFmtId="0" fontId="50" fillId="38" borderId="31" xfId="0" applyFont="1" applyFill="1" applyBorder="1" applyAlignment="1">
      <alignment horizontal="center"/>
    </xf>
    <xf numFmtId="173" fontId="2" fillId="37" borderId="0" xfId="0" applyNumberFormat="1" applyFont="1" applyFill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 wrapText="1"/>
    </xf>
    <xf numFmtId="0" fontId="40" fillId="0" borderId="30" xfId="0" applyFont="1" applyFill="1" applyBorder="1" applyAlignment="1">
      <alignment horizontal="left" vertical="top" wrapText="1"/>
    </xf>
    <xf numFmtId="0" fontId="40" fillId="0" borderId="32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center" wrapText="1"/>
    </xf>
    <xf numFmtId="4" fontId="40" fillId="34" borderId="33" xfId="53" applyNumberFormat="1" applyFont="1" applyFill="1" applyBorder="1" applyAlignment="1">
      <alignment horizontal="left" vertical="top" wrapText="1"/>
    </xf>
    <xf numFmtId="4" fontId="40" fillId="34" borderId="32" xfId="53" applyNumberFormat="1" applyFont="1" applyFill="1" applyBorder="1" applyAlignment="1">
      <alignment horizontal="left" vertical="top" wrapText="1"/>
    </xf>
    <xf numFmtId="4" fontId="40" fillId="34" borderId="34" xfId="53" applyNumberFormat="1" applyFont="1" applyFill="1" applyBorder="1" applyAlignment="1">
      <alignment horizontal="left" vertical="top" wrapText="1"/>
    </xf>
    <xf numFmtId="4" fontId="40" fillId="34" borderId="35" xfId="53" applyNumberFormat="1" applyFont="1" applyFill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0" fillId="36" borderId="30" xfId="0" applyFont="1" applyFill="1" applyBorder="1" applyAlignment="1">
      <alignment horizontal="center"/>
    </xf>
    <xf numFmtId="0" fontId="50" fillId="36" borderId="36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left" vertical="center" wrapText="1"/>
      <protection locked="0"/>
    </xf>
    <xf numFmtId="0" fontId="50" fillId="36" borderId="31" xfId="0" applyFont="1" applyFill="1" applyBorder="1" applyAlignment="1">
      <alignment horizontal="center"/>
    </xf>
    <xf numFmtId="0" fontId="50" fillId="36" borderId="27" xfId="0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left" vertical="center"/>
    </xf>
    <xf numFmtId="0" fontId="50" fillId="36" borderId="37" xfId="0" applyFont="1" applyFill="1" applyBorder="1" applyAlignment="1">
      <alignment horizontal="center"/>
    </xf>
    <xf numFmtId="0" fontId="50" fillId="36" borderId="38" xfId="0" applyFont="1" applyFill="1" applyBorder="1" applyAlignment="1">
      <alignment horizontal="center"/>
    </xf>
    <xf numFmtId="0" fontId="50" fillId="36" borderId="39" xfId="0" applyFont="1" applyFill="1" applyBorder="1" applyAlignment="1">
      <alignment horizontal="center"/>
    </xf>
    <xf numFmtId="0" fontId="49" fillId="0" borderId="4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2" fontId="40" fillId="33" borderId="4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/>
    </xf>
    <xf numFmtId="0" fontId="40" fillId="34" borderId="11" xfId="51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 applyProtection="1">
      <alignment horizontal="left" vertical="top" wrapText="1"/>
      <protection locked="0"/>
    </xf>
    <xf numFmtId="0" fontId="3" fillId="34" borderId="11" xfId="51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4" fontId="40" fillId="34" borderId="30" xfId="53" applyNumberFormat="1" applyFont="1" applyFill="1" applyBorder="1" applyAlignment="1">
      <alignment horizontal="left" vertical="top" wrapText="1"/>
    </xf>
    <xf numFmtId="4" fontId="40" fillId="34" borderId="41" xfId="53" applyNumberFormat="1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3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0" borderId="42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173" fontId="40" fillId="33" borderId="13" xfId="0" applyNumberFormat="1" applyFont="1" applyFill="1" applyBorder="1" applyAlignment="1">
      <alignment horizontal="center" vertical="center"/>
    </xf>
    <xf numFmtId="173" fontId="40" fillId="33" borderId="10" xfId="0" applyNumberFormat="1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2" fontId="40" fillId="33" borderId="13" xfId="0" applyNumberFormat="1" applyFont="1" applyFill="1" applyBorder="1" applyAlignment="1">
      <alignment horizontal="center" vertical="center"/>
    </xf>
    <xf numFmtId="0" fontId="49" fillId="34" borderId="13" xfId="51" applyFont="1" applyFill="1" applyBorder="1" applyAlignment="1">
      <alignment horizontal="center" vertical="center" wrapText="1"/>
    </xf>
    <xf numFmtId="0" fontId="49" fillId="34" borderId="10" xfId="51" applyFont="1" applyFill="1" applyBorder="1" applyAlignment="1">
      <alignment horizontal="center" vertical="center" wrapText="1"/>
    </xf>
    <xf numFmtId="2" fontId="40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30" xfId="0" applyFont="1" applyFill="1" applyBorder="1" applyAlignment="1">
      <alignment horizontal="left" vertical="top" wrapText="1"/>
    </xf>
    <xf numFmtId="0" fontId="40" fillId="33" borderId="32" xfId="0" applyFont="1" applyFill="1" applyBorder="1" applyAlignment="1">
      <alignment horizontal="left" vertical="top" wrapText="1"/>
    </xf>
    <xf numFmtId="0" fontId="40" fillId="33" borderId="41" xfId="0" applyFont="1" applyFill="1" applyBorder="1" applyAlignment="1">
      <alignment horizontal="left" vertical="top" wrapText="1"/>
    </xf>
    <xf numFmtId="0" fontId="40" fillId="33" borderId="35" xfId="0" applyFont="1" applyFill="1" applyBorder="1" applyAlignment="1">
      <alignment horizontal="left" vertical="top" wrapText="1"/>
    </xf>
    <xf numFmtId="4" fontId="40" fillId="34" borderId="43" xfId="53" applyNumberFormat="1" applyFont="1" applyFill="1" applyBorder="1" applyAlignment="1">
      <alignment horizontal="left" vertical="top" wrapText="1"/>
    </xf>
    <xf numFmtId="4" fontId="40" fillId="34" borderId="44" xfId="53" applyNumberFormat="1" applyFont="1" applyFill="1" applyBorder="1" applyAlignment="1">
      <alignment horizontal="left" vertical="top" wrapText="1"/>
    </xf>
    <xf numFmtId="4" fontId="40" fillId="34" borderId="45" xfId="53" applyNumberFormat="1" applyFont="1" applyFill="1" applyBorder="1" applyAlignment="1">
      <alignment horizontal="left" vertical="top" wrapText="1"/>
    </xf>
    <xf numFmtId="4" fontId="40" fillId="34" borderId="46" xfId="53" applyNumberFormat="1" applyFont="1" applyFill="1" applyBorder="1" applyAlignment="1">
      <alignment horizontal="left" vertical="top" wrapText="1"/>
    </xf>
    <xf numFmtId="0" fontId="40" fillId="33" borderId="47" xfId="0" applyFont="1" applyFill="1" applyBorder="1" applyAlignment="1">
      <alignment horizontal="center" vertical="center"/>
    </xf>
    <xf numFmtId="0" fontId="49" fillId="34" borderId="47" xfId="51" applyFont="1" applyFill="1" applyBorder="1" applyAlignment="1">
      <alignment horizontal="center" vertical="center" wrapText="1"/>
    </xf>
    <xf numFmtId="4" fontId="40" fillId="34" borderId="13" xfId="53" applyNumberFormat="1" applyFont="1" applyFill="1" applyBorder="1" applyAlignment="1">
      <alignment horizontal="center" vertical="center"/>
    </xf>
    <xf numFmtId="4" fontId="40" fillId="34" borderId="47" xfId="53" applyNumberFormat="1" applyFont="1" applyFill="1" applyBorder="1" applyAlignment="1">
      <alignment horizontal="center" vertical="center"/>
    </xf>
    <xf numFmtId="173" fontId="40" fillId="33" borderId="47" xfId="0" applyNumberFormat="1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173" fontId="40" fillId="33" borderId="40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0" fillId="36" borderId="48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left" vertical="top" wrapText="1"/>
    </xf>
    <xf numFmtId="0" fontId="40" fillId="33" borderId="34" xfId="0" applyFont="1" applyFill="1" applyBorder="1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OSNOVNA ŠKOL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65">
      <selection activeCell="I75" sqref="I75"/>
    </sheetView>
  </sheetViews>
  <sheetFormatPr defaultColWidth="9.140625" defaultRowHeight="15"/>
  <cols>
    <col min="1" max="1" width="3.421875" style="29" customWidth="1"/>
    <col min="2" max="2" width="9.140625" style="55" customWidth="1"/>
    <col min="3" max="3" width="44.28125" style="55" customWidth="1"/>
    <col min="4" max="4" width="8.140625" style="31" customWidth="1"/>
    <col min="5" max="5" width="24.8515625" style="54" customWidth="1"/>
    <col min="6" max="6" width="8.140625" style="31" customWidth="1"/>
    <col min="7" max="7" width="8.140625" style="43" customWidth="1"/>
    <col min="8" max="8" width="10.57421875" style="31" customWidth="1"/>
    <col min="9" max="9" width="14.7109375" style="43" bestFit="1" customWidth="1"/>
    <col min="10" max="10" width="9.140625" style="1" customWidth="1"/>
    <col min="11" max="16384" width="9.140625" style="1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44" t="s">
        <v>47</v>
      </c>
      <c r="I1" s="48" t="s">
        <v>0</v>
      </c>
    </row>
    <row r="2" spans="1:9" s="7" customFormat="1" ht="25.5" customHeight="1">
      <c r="A2" s="22">
        <v>1</v>
      </c>
      <c r="B2" s="133" t="s">
        <v>51</v>
      </c>
      <c r="C2" s="133"/>
      <c r="D2" s="8" t="s">
        <v>1</v>
      </c>
      <c r="E2" s="51" t="s">
        <v>50</v>
      </c>
      <c r="F2" s="22" t="s">
        <v>2</v>
      </c>
      <c r="G2" s="32">
        <v>22.86</v>
      </c>
      <c r="H2" s="22">
        <v>19</v>
      </c>
      <c r="I2" s="83">
        <v>434.34</v>
      </c>
    </row>
    <row r="3" spans="1:9" s="13" customFormat="1" ht="43.5" customHeight="1">
      <c r="A3" s="23">
        <v>2</v>
      </c>
      <c r="B3" s="136" t="s">
        <v>8</v>
      </c>
      <c r="C3" s="136"/>
      <c r="D3" s="12" t="s">
        <v>9</v>
      </c>
      <c r="E3" s="52" t="s">
        <v>10</v>
      </c>
      <c r="F3" s="23" t="s">
        <v>3</v>
      </c>
      <c r="G3" s="33">
        <v>9.42</v>
      </c>
      <c r="H3" s="23">
        <v>17</v>
      </c>
      <c r="I3" s="84">
        <v>160.14</v>
      </c>
    </row>
    <row r="4" spans="1:9" s="7" customFormat="1" ht="27" customHeight="1">
      <c r="A4" s="22">
        <v>3</v>
      </c>
      <c r="B4" s="134" t="s">
        <v>53</v>
      </c>
      <c r="C4" s="134"/>
      <c r="D4" s="22" t="s">
        <v>1</v>
      </c>
      <c r="E4" s="51" t="s">
        <v>52</v>
      </c>
      <c r="F4" s="22" t="s">
        <v>2</v>
      </c>
      <c r="G4" s="32">
        <v>9.15</v>
      </c>
      <c r="H4" s="22">
        <v>19</v>
      </c>
      <c r="I4" s="83">
        <v>173.85</v>
      </c>
    </row>
    <row r="5" spans="1:9" s="7" customFormat="1" ht="36.75" customHeight="1">
      <c r="A5" s="22">
        <v>4</v>
      </c>
      <c r="B5" s="134" t="s">
        <v>11</v>
      </c>
      <c r="C5" s="134"/>
      <c r="D5" s="22" t="s">
        <v>9</v>
      </c>
      <c r="E5" s="16" t="s">
        <v>27</v>
      </c>
      <c r="F5" s="22" t="s">
        <v>3</v>
      </c>
      <c r="G5" s="34">
        <v>10.69</v>
      </c>
      <c r="H5" s="22">
        <v>19</v>
      </c>
      <c r="I5" s="83">
        <v>203.11</v>
      </c>
    </row>
    <row r="6" spans="1:9" s="7" customFormat="1" ht="35.25" customHeight="1">
      <c r="A6" s="22">
        <v>5</v>
      </c>
      <c r="B6" s="135" t="s">
        <v>17</v>
      </c>
      <c r="C6" s="135"/>
      <c r="D6" s="22" t="s">
        <v>9</v>
      </c>
      <c r="E6" s="16" t="s">
        <v>27</v>
      </c>
      <c r="F6" s="22" t="s">
        <v>3</v>
      </c>
      <c r="G6" s="34">
        <v>12.18</v>
      </c>
      <c r="H6" s="22">
        <v>19</v>
      </c>
      <c r="I6" s="83">
        <v>231.42</v>
      </c>
    </row>
    <row r="7" spans="1:9" s="7" customFormat="1" ht="28.5" customHeight="1">
      <c r="A7" s="22">
        <v>6</v>
      </c>
      <c r="B7" s="155" t="s">
        <v>66</v>
      </c>
      <c r="C7" s="156"/>
      <c r="D7" s="148" t="s">
        <v>9</v>
      </c>
      <c r="E7" s="151" t="s">
        <v>18</v>
      </c>
      <c r="F7" s="148" t="s">
        <v>3</v>
      </c>
      <c r="G7" s="150">
        <v>9.14</v>
      </c>
      <c r="H7" s="148">
        <v>19</v>
      </c>
      <c r="I7" s="146">
        <f>G7*H7</f>
        <v>173.66000000000003</v>
      </c>
    </row>
    <row r="8" spans="1:9" s="7" customFormat="1" ht="35.25" customHeight="1">
      <c r="A8" s="22"/>
      <c r="B8" s="157"/>
      <c r="C8" s="158"/>
      <c r="D8" s="149"/>
      <c r="E8" s="152"/>
      <c r="F8" s="149"/>
      <c r="G8" s="131"/>
      <c r="H8" s="149"/>
      <c r="I8" s="147"/>
    </row>
    <row r="9" spans="1:9" s="7" customFormat="1" ht="25.5" customHeight="1">
      <c r="A9" s="22">
        <v>7</v>
      </c>
      <c r="B9" s="155" t="s">
        <v>67</v>
      </c>
      <c r="C9" s="156"/>
      <c r="D9" s="148" t="s">
        <v>9</v>
      </c>
      <c r="E9" s="151" t="s">
        <v>19</v>
      </c>
      <c r="F9" s="148" t="s">
        <v>3</v>
      </c>
      <c r="G9" s="153">
        <v>18.3</v>
      </c>
      <c r="H9" s="148">
        <v>19</v>
      </c>
      <c r="I9" s="146">
        <f>G9*H9</f>
        <v>347.7</v>
      </c>
    </row>
    <row r="10" spans="1:9" s="7" customFormat="1" ht="25.5" customHeight="1">
      <c r="A10" s="22"/>
      <c r="B10" s="157"/>
      <c r="C10" s="158"/>
      <c r="D10" s="149"/>
      <c r="E10" s="152"/>
      <c r="F10" s="149"/>
      <c r="G10" s="154"/>
      <c r="H10" s="149"/>
      <c r="I10" s="147"/>
    </row>
    <row r="11" spans="1:9" s="7" customFormat="1" ht="19.5" customHeight="1">
      <c r="A11" s="22">
        <v>8</v>
      </c>
      <c r="B11" s="123" t="s">
        <v>12</v>
      </c>
      <c r="C11" s="123"/>
      <c r="D11" s="22" t="s">
        <v>9</v>
      </c>
      <c r="E11" s="14" t="s">
        <v>13</v>
      </c>
      <c r="F11" s="22" t="s">
        <v>3</v>
      </c>
      <c r="G11" s="35">
        <v>9.15</v>
      </c>
      <c r="H11" s="22">
        <v>18</v>
      </c>
      <c r="I11" s="83">
        <f>G11*H11</f>
        <v>164.70000000000002</v>
      </c>
    </row>
    <row r="12" spans="1:9" s="7" customFormat="1" ht="13.5" thickBot="1">
      <c r="A12" s="25"/>
      <c r="B12" s="9"/>
      <c r="C12" s="10"/>
      <c r="D12" s="25"/>
      <c r="E12" s="15"/>
      <c r="F12" s="25"/>
      <c r="G12" s="37"/>
      <c r="H12" s="25"/>
      <c r="I12" s="85">
        <f>SUM(I2:I11)</f>
        <v>1888.9200000000003</v>
      </c>
    </row>
    <row r="13" spans="1:9" ht="14.25">
      <c r="A13" s="124" t="s">
        <v>89</v>
      </c>
      <c r="B13" s="125"/>
      <c r="C13" s="125"/>
      <c r="D13" s="125"/>
      <c r="E13" s="125"/>
      <c r="F13" s="126"/>
      <c r="G13" s="38"/>
      <c r="H13" s="38" t="s">
        <v>47</v>
      </c>
      <c r="I13" s="38" t="s">
        <v>0</v>
      </c>
    </row>
    <row r="14" spans="1:9" s="11" customFormat="1" ht="25.5" customHeight="1">
      <c r="A14" s="22">
        <v>1</v>
      </c>
      <c r="B14" s="134" t="s">
        <v>48</v>
      </c>
      <c r="C14" s="134"/>
      <c r="D14" s="22" t="s">
        <v>1</v>
      </c>
      <c r="E14" s="51" t="s">
        <v>49</v>
      </c>
      <c r="F14" s="22" t="s">
        <v>2</v>
      </c>
      <c r="G14" s="8">
        <v>24</v>
      </c>
      <c r="H14" s="22">
        <v>31</v>
      </c>
      <c r="I14" s="83">
        <f aca="true" t="shared" si="0" ref="I14:I23">G14*H14</f>
        <v>744</v>
      </c>
    </row>
    <row r="15" spans="1:9" s="11" customFormat="1" ht="25.5" customHeight="1">
      <c r="A15" s="22">
        <v>2</v>
      </c>
      <c r="B15" s="134" t="s">
        <v>68</v>
      </c>
      <c r="C15" s="134"/>
      <c r="D15" s="22" t="s">
        <v>1</v>
      </c>
      <c r="E15" s="51" t="s">
        <v>52</v>
      </c>
      <c r="F15" s="22" t="s">
        <v>2</v>
      </c>
      <c r="G15" s="32">
        <v>9.42</v>
      </c>
      <c r="H15" s="22">
        <v>31</v>
      </c>
      <c r="I15" s="83">
        <f t="shared" si="0"/>
        <v>292.02</v>
      </c>
    </row>
    <row r="16" spans="1:9" s="11" customFormat="1" ht="25.5" customHeight="1">
      <c r="A16" s="24">
        <v>3</v>
      </c>
      <c r="B16" s="138" t="s">
        <v>69</v>
      </c>
      <c r="C16" s="106"/>
      <c r="D16" s="148" t="s">
        <v>9</v>
      </c>
      <c r="E16" s="151" t="s">
        <v>19</v>
      </c>
      <c r="F16" s="148" t="s">
        <v>3</v>
      </c>
      <c r="G16" s="165">
        <v>18.3</v>
      </c>
      <c r="H16" s="148">
        <v>31</v>
      </c>
      <c r="I16" s="146">
        <f t="shared" si="0"/>
        <v>567.3000000000001</v>
      </c>
    </row>
    <row r="17" spans="1:9" s="66" customFormat="1" ht="25.5" customHeight="1">
      <c r="A17" s="64"/>
      <c r="B17" s="161"/>
      <c r="C17" s="162"/>
      <c r="D17" s="163"/>
      <c r="E17" s="164"/>
      <c r="F17" s="163"/>
      <c r="G17" s="166"/>
      <c r="H17" s="163"/>
      <c r="I17" s="167"/>
    </row>
    <row r="18" spans="1:9" s="75" customFormat="1" ht="32.25" customHeight="1">
      <c r="A18" s="77">
        <v>4</v>
      </c>
      <c r="B18" s="159" t="s">
        <v>70</v>
      </c>
      <c r="C18" s="160"/>
      <c r="D18" s="129" t="s">
        <v>9</v>
      </c>
      <c r="E18" s="127" t="s">
        <v>18</v>
      </c>
      <c r="F18" s="129" t="s">
        <v>3</v>
      </c>
      <c r="G18" s="130">
        <v>9.14</v>
      </c>
      <c r="H18" s="168">
        <v>31</v>
      </c>
      <c r="I18" s="169">
        <f t="shared" si="0"/>
        <v>283.34000000000003</v>
      </c>
    </row>
    <row r="19" spans="1:9" s="11" customFormat="1" ht="31.5" customHeight="1">
      <c r="A19" s="58"/>
      <c r="B19" s="139"/>
      <c r="C19" s="108"/>
      <c r="D19" s="110"/>
      <c r="E19" s="128"/>
      <c r="F19" s="110"/>
      <c r="G19" s="131"/>
      <c r="H19" s="149"/>
      <c r="I19" s="147"/>
    </row>
    <row r="20" spans="1:9" ht="40.5" customHeight="1">
      <c r="A20" s="30">
        <v>5</v>
      </c>
      <c r="B20" s="104" t="s">
        <v>20</v>
      </c>
      <c r="C20" s="104"/>
      <c r="D20" s="27" t="s">
        <v>9</v>
      </c>
      <c r="E20" s="16" t="s">
        <v>21</v>
      </c>
      <c r="F20" s="27" t="s">
        <v>3</v>
      </c>
      <c r="G20" s="34">
        <v>10.63</v>
      </c>
      <c r="H20" s="24">
        <v>31</v>
      </c>
      <c r="I20" s="86">
        <f t="shared" si="0"/>
        <v>329.53000000000003</v>
      </c>
    </row>
    <row r="21" spans="1:9" ht="40.5" customHeight="1">
      <c r="A21" s="30">
        <v>6</v>
      </c>
      <c r="B21" s="104" t="s">
        <v>22</v>
      </c>
      <c r="C21" s="104"/>
      <c r="D21" s="27" t="s">
        <v>9</v>
      </c>
      <c r="E21" s="16" t="s">
        <v>23</v>
      </c>
      <c r="F21" s="27" t="s">
        <v>3</v>
      </c>
      <c r="G21" s="34">
        <v>12.18</v>
      </c>
      <c r="H21" s="24">
        <v>31</v>
      </c>
      <c r="I21" s="86">
        <f t="shared" si="0"/>
        <v>377.58</v>
      </c>
    </row>
    <row r="22" spans="1:22" ht="29.25" customHeight="1">
      <c r="A22" s="30">
        <v>7</v>
      </c>
      <c r="B22" s="104" t="s">
        <v>24</v>
      </c>
      <c r="C22" s="104"/>
      <c r="D22" s="27" t="s">
        <v>9</v>
      </c>
      <c r="E22" s="16" t="s">
        <v>25</v>
      </c>
      <c r="F22" s="27" t="s">
        <v>3</v>
      </c>
      <c r="G22" s="34">
        <v>9.42</v>
      </c>
      <c r="H22" s="24">
        <v>28</v>
      </c>
      <c r="I22" s="86">
        <f t="shared" si="0"/>
        <v>263.76</v>
      </c>
      <c r="V22" s="21"/>
    </row>
    <row r="23" spans="1:9" ht="19.5" customHeight="1">
      <c r="A23" s="30">
        <v>8</v>
      </c>
      <c r="B23" s="123" t="s">
        <v>26</v>
      </c>
      <c r="C23" s="123"/>
      <c r="D23" s="26" t="s">
        <v>9</v>
      </c>
      <c r="E23" s="14" t="s">
        <v>13</v>
      </c>
      <c r="F23" s="26" t="s">
        <v>3</v>
      </c>
      <c r="G23" s="34">
        <v>9.15</v>
      </c>
      <c r="H23" s="22">
        <v>29</v>
      </c>
      <c r="I23" s="83">
        <f t="shared" si="0"/>
        <v>265.35</v>
      </c>
    </row>
    <row r="24" spans="1:9" ht="20.25" customHeight="1" thickBot="1">
      <c r="A24" s="28"/>
      <c r="B24" s="2"/>
      <c r="C24" s="2"/>
      <c r="D24" s="28"/>
      <c r="E24" s="17"/>
      <c r="F24" s="28"/>
      <c r="G24" s="39"/>
      <c r="H24" s="25"/>
      <c r="I24" s="85">
        <f>SUM(I14:I23)</f>
        <v>3122.8800000000006</v>
      </c>
    </row>
    <row r="25" spans="1:9" ht="14.25">
      <c r="A25" s="124" t="s">
        <v>88</v>
      </c>
      <c r="B25" s="125"/>
      <c r="C25" s="125"/>
      <c r="D25" s="125"/>
      <c r="E25" s="125"/>
      <c r="F25" s="125"/>
      <c r="G25" s="126"/>
      <c r="H25" s="38" t="s">
        <v>47</v>
      </c>
      <c r="I25" s="38" t="s">
        <v>0</v>
      </c>
    </row>
    <row r="26" spans="1:9" ht="25.5" customHeight="1">
      <c r="A26" s="30">
        <v>1</v>
      </c>
      <c r="B26" s="98" t="s">
        <v>54</v>
      </c>
      <c r="C26" s="98"/>
      <c r="D26" s="26" t="s">
        <v>1</v>
      </c>
      <c r="E26" s="18" t="s">
        <v>49</v>
      </c>
      <c r="F26" s="26" t="s">
        <v>2</v>
      </c>
      <c r="G26" s="8">
        <v>24</v>
      </c>
      <c r="H26" s="22">
        <v>31</v>
      </c>
      <c r="I26" s="83">
        <f aca="true" t="shared" si="1" ref="I26:I35">G26*H26</f>
        <v>744</v>
      </c>
    </row>
    <row r="27" spans="1:9" ht="39.75" customHeight="1">
      <c r="A27" s="30">
        <v>2</v>
      </c>
      <c r="B27" s="104" t="s">
        <v>28</v>
      </c>
      <c r="C27" s="104"/>
      <c r="D27" s="26" t="s">
        <v>9</v>
      </c>
      <c r="E27" s="16" t="s">
        <v>10</v>
      </c>
      <c r="F27" s="26" t="s">
        <v>3</v>
      </c>
      <c r="G27" s="8">
        <v>9.42</v>
      </c>
      <c r="H27" s="22">
        <v>24</v>
      </c>
      <c r="I27" s="83">
        <f t="shared" si="1"/>
        <v>226.07999999999998</v>
      </c>
    </row>
    <row r="28" spans="1:9" ht="45" customHeight="1">
      <c r="A28" s="30">
        <v>3</v>
      </c>
      <c r="B28" s="104" t="s">
        <v>29</v>
      </c>
      <c r="C28" s="104"/>
      <c r="D28" s="27" t="s">
        <v>9</v>
      </c>
      <c r="E28" s="16" t="s">
        <v>21</v>
      </c>
      <c r="F28" s="27" t="s">
        <v>3</v>
      </c>
      <c r="G28" s="34">
        <v>10.69</v>
      </c>
      <c r="H28" s="24">
        <v>31</v>
      </c>
      <c r="I28" s="86">
        <f t="shared" si="1"/>
        <v>331.39</v>
      </c>
    </row>
    <row r="29" spans="1:9" ht="46.5" customHeight="1">
      <c r="A29" s="30">
        <v>4</v>
      </c>
      <c r="B29" s="104" t="s">
        <v>14</v>
      </c>
      <c r="C29" s="104"/>
      <c r="D29" s="27" t="s">
        <v>9</v>
      </c>
      <c r="E29" s="16" t="s">
        <v>21</v>
      </c>
      <c r="F29" s="27" t="s">
        <v>3</v>
      </c>
      <c r="G29" s="34">
        <v>12.18</v>
      </c>
      <c r="H29" s="24">
        <v>31</v>
      </c>
      <c r="I29" s="86">
        <v>377.58</v>
      </c>
    </row>
    <row r="30" spans="1:9" ht="25.5" customHeight="1">
      <c r="A30" s="30">
        <v>5</v>
      </c>
      <c r="B30" s="137" t="s">
        <v>71</v>
      </c>
      <c r="C30" s="100"/>
      <c r="D30" s="26" t="s">
        <v>1</v>
      </c>
      <c r="E30" s="18" t="s">
        <v>52</v>
      </c>
      <c r="F30" s="26" t="s">
        <v>2</v>
      </c>
      <c r="G30" s="32">
        <v>9.42</v>
      </c>
      <c r="H30" s="22">
        <v>31</v>
      </c>
      <c r="I30" s="83">
        <f t="shared" si="1"/>
        <v>292.02</v>
      </c>
    </row>
    <row r="31" spans="1:9" ht="35.25" customHeight="1">
      <c r="A31" s="30">
        <v>6</v>
      </c>
      <c r="B31" s="138" t="s">
        <v>72</v>
      </c>
      <c r="C31" s="106"/>
      <c r="D31" s="109" t="s">
        <v>9</v>
      </c>
      <c r="E31" s="170" t="s">
        <v>18</v>
      </c>
      <c r="F31" s="109" t="s">
        <v>3</v>
      </c>
      <c r="G31" s="150">
        <v>9.42</v>
      </c>
      <c r="H31" s="148">
        <v>31</v>
      </c>
      <c r="I31" s="146">
        <f t="shared" si="1"/>
        <v>292.02</v>
      </c>
    </row>
    <row r="32" spans="1:9" ht="33.75" customHeight="1">
      <c r="A32" s="30"/>
      <c r="B32" s="139"/>
      <c r="C32" s="108"/>
      <c r="D32" s="110"/>
      <c r="E32" s="128"/>
      <c r="F32" s="110"/>
      <c r="G32" s="131"/>
      <c r="H32" s="149"/>
      <c r="I32" s="147"/>
    </row>
    <row r="33" spans="1:9" ht="31.5" customHeight="1">
      <c r="A33" s="30">
        <v>7</v>
      </c>
      <c r="B33" s="138" t="s">
        <v>73</v>
      </c>
      <c r="C33" s="106"/>
      <c r="D33" s="109" t="s">
        <v>9</v>
      </c>
      <c r="E33" s="151" t="s">
        <v>19</v>
      </c>
      <c r="F33" s="109" t="s">
        <v>3</v>
      </c>
      <c r="G33" s="150">
        <v>18.83</v>
      </c>
      <c r="H33" s="148">
        <v>31</v>
      </c>
      <c r="I33" s="146">
        <f t="shared" si="1"/>
        <v>583.7299999999999</v>
      </c>
    </row>
    <row r="34" spans="1:9" ht="25.5" customHeight="1">
      <c r="A34" s="30">
        <v>9</v>
      </c>
      <c r="B34" s="139"/>
      <c r="C34" s="108"/>
      <c r="D34" s="110"/>
      <c r="E34" s="152"/>
      <c r="F34" s="110"/>
      <c r="G34" s="131"/>
      <c r="H34" s="149"/>
      <c r="I34" s="147"/>
    </row>
    <row r="35" spans="1:9" ht="25.5" customHeight="1">
      <c r="A35" s="30">
        <v>8</v>
      </c>
      <c r="B35" s="123" t="s">
        <v>30</v>
      </c>
      <c r="C35" s="123"/>
      <c r="D35" s="26" t="s">
        <v>9</v>
      </c>
      <c r="E35" s="14" t="s">
        <v>13</v>
      </c>
      <c r="F35" s="26" t="s">
        <v>3</v>
      </c>
      <c r="G35" s="34">
        <v>9.15</v>
      </c>
      <c r="H35" s="22">
        <v>31</v>
      </c>
      <c r="I35" s="83">
        <f t="shared" si="1"/>
        <v>283.65000000000003</v>
      </c>
    </row>
    <row r="36" spans="1:9" ht="20.25" customHeight="1" thickBot="1">
      <c r="A36" s="59"/>
      <c r="B36" s="2"/>
      <c r="C36" s="2"/>
      <c r="D36" s="29"/>
      <c r="E36" s="19"/>
      <c r="F36" s="29"/>
      <c r="G36" s="41"/>
      <c r="H36" s="25"/>
      <c r="I36" s="85">
        <f>SUM(I26:I35)</f>
        <v>3130.47</v>
      </c>
    </row>
    <row r="37" spans="1:9" ht="14.25">
      <c r="A37" s="120" t="s">
        <v>87</v>
      </c>
      <c r="B37" s="121"/>
      <c r="C37" s="121"/>
      <c r="D37" s="121"/>
      <c r="E37" s="121"/>
      <c r="F37" s="121"/>
      <c r="G37" s="122"/>
      <c r="H37" s="38" t="s">
        <v>47</v>
      </c>
      <c r="I37" s="49" t="s">
        <v>0</v>
      </c>
    </row>
    <row r="38" spans="1:9" ht="30.75" customHeight="1">
      <c r="A38" s="67">
        <v>1</v>
      </c>
      <c r="B38" s="97" t="s">
        <v>55</v>
      </c>
      <c r="C38" s="98"/>
      <c r="D38" s="26" t="s">
        <v>1</v>
      </c>
      <c r="E38" s="18" t="s">
        <v>49</v>
      </c>
      <c r="F38" s="26" t="s">
        <v>2</v>
      </c>
      <c r="G38" s="8">
        <v>23.92</v>
      </c>
      <c r="H38" s="22">
        <v>22</v>
      </c>
      <c r="I38" s="83">
        <f>G38*H38</f>
        <v>526.24</v>
      </c>
    </row>
    <row r="39" spans="1:9" ht="25.5" customHeight="1">
      <c r="A39" s="68">
        <v>2</v>
      </c>
      <c r="B39" s="99" t="s">
        <v>74</v>
      </c>
      <c r="C39" s="100"/>
      <c r="D39" s="26" t="s">
        <v>1</v>
      </c>
      <c r="E39" s="16" t="s">
        <v>52</v>
      </c>
      <c r="F39" s="26" t="s">
        <v>2</v>
      </c>
      <c r="G39" s="34">
        <v>9.57</v>
      </c>
      <c r="H39" s="22">
        <v>22</v>
      </c>
      <c r="I39" s="83">
        <f>G39*H39</f>
        <v>210.54000000000002</v>
      </c>
    </row>
    <row r="40" spans="1:9" ht="38.25" customHeight="1">
      <c r="A40" s="69">
        <v>3</v>
      </c>
      <c r="B40" s="116" t="s">
        <v>31</v>
      </c>
      <c r="C40" s="104"/>
      <c r="D40" s="27" t="s">
        <v>9</v>
      </c>
      <c r="E40" s="16" t="s">
        <v>21</v>
      </c>
      <c r="F40" s="27" t="s">
        <v>3</v>
      </c>
      <c r="G40" s="34">
        <v>10.69</v>
      </c>
      <c r="H40" s="24">
        <v>22</v>
      </c>
      <c r="I40" s="86">
        <f>G40*H40</f>
        <v>235.17999999999998</v>
      </c>
    </row>
    <row r="41" spans="1:9" ht="36.75" customHeight="1">
      <c r="A41" s="69">
        <v>4</v>
      </c>
      <c r="B41" s="117" t="s">
        <v>32</v>
      </c>
      <c r="C41" s="104"/>
      <c r="D41" s="27" t="s">
        <v>9</v>
      </c>
      <c r="E41" s="16" t="s">
        <v>21</v>
      </c>
      <c r="F41" s="27" t="s">
        <v>3</v>
      </c>
      <c r="G41" s="34">
        <v>12.18</v>
      </c>
      <c r="H41" s="24">
        <v>22</v>
      </c>
      <c r="I41" s="86">
        <f>G41*H41</f>
        <v>267.96</v>
      </c>
    </row>
    <row r="42" spans="1:9" ht="40.5" customHeight="1">
      <c r="A42" s="69">
        <v>5</v>
      </c>
      <c r="B42" s="116" t="s">
        <v>38</v>
      </c>
      <c r="C42" s="104"/>
      <c r="D42" s="27" t="s">
        <v>9</v>
      </c>
      <c r="E42" s="16" t="s">
        <v>10</v>
      </c>
      <c r="F42" s="27" t="s">
        <v>3</v>
      </c>
      <c r="G42" s="8">
        <v>9.42</v>
      </c>
      <c r="H42" s="22">
        <v>22</v>
      </c>
      <c r="I42" s="83">
        <f aca="true" t="shared" si="2" ref="I42:I49">G42*H42</f>
        <v>207.24</v>
      </c>
    </row>
    <row r="43" spans="1:9" ht="25.5" customHeight="1">
      <c r="A43" s="69">
        <v>6</v>
      </c>
      <c r="B43" s="118" t="s">
        <v>33</v>
      </c>
      <c r="C43" s="119"/>
      <c r="D43" s="26" t="s">
        <v>1</v>
      </c>
      <c r="E43" s="16" t="s">
        <v>34</v>
      </c>
      <c r="F43" s="26" t="s">
        <v>4</v>
      </c>
      <c r="G43" s="34">
        <v>9.57</v>
      </c>
      <c r="H43" s="22">
        <v>6</v>
      </c>
      <c r="I43" s="83">
        <f t="shared" si="2"/>
        <v>57.42</v>
      </c>
    </row>
    <row r="44" spans="1:9" ht="25.5" customHeight="1">
      <c r="A44" s="69">
        <v>7</v>
      </c>
      <c r="B44" s="105" t="s">
        <v>75</v>
      </c>
      <c r="C44" s="106"/>
      <c r="D44" s="109" t="s">
        <v>9</v>
      </c>
      <c r="E44" s="111" t="s">
        <v>35</v>
      </c>
      <c r="F44" s="109" t="s">
        <v>3</v>
      </c>
      <c r="G44" s="150">
        <v>19.13</v>
      </c>
      <c r="H44" s="148">
        <v>22</v>
      </c>
      <c r="I44" s="146">
        <f t="shared" si="2"/>
        <v>420.85999999999996</v>
      </c>
    </row>
    <row r="45" spans="1:9" ht="25.5" customHeight="1">
      <c r="A45" s="69"/>
      <c r="B45" s="107"/>
      <c r="C45" s="108"/>
      <c r="D45" s="110"/>
      <c r="E45" s="112"/>
      <c r="F45" s="110"/>
      <c r="G45" s="131"/>
      <c r="H45" s="149"/>
      <c r="I45" s="147"/>
    </row>
    <row r="46" spans="1:9" ht="36" customHeight="1">
      <c r="A46" s="69">
        <v>8</v>
      </c>
      <c r="B46" s="172" t="s">
        <v>76</v>
      </c>
      <c r="C46" s="156"/>
      <c r="D46" s="148" t="s">
        <v>9</v>
      </c>
      <c r="E46" s="170" t="s">
        <v>36</v>
      </c>
      <c r="F46" s="148" t="s">
        <v>3</v>
      </c>
      <c r="G46" s="150">
        <v>14.34</v>
      </c>
      <c r="H46" s="148">
        <v>22</v>
      </c>
      <c r="I46" s="146">
        <f t="shared" si="2"/>
        <v>315.48</v>
      </c>
    </row>
    <row r="47" spans="1:9" ht="33.75" customHeight="1">
      <c r="A47" s="69"/>
      <c r="B47" s="173"/>
      <c r="C47" s="158"/>
      <c r="D47" s="149"/>
      <c r="E47" s="128"/>
      <c r="F47" s="149"/>
      <c r="G47" s="131"/>
      <c r="H47" s="149"/>
      <c r="I47" s="147"/>
    </row>
    <row r="48" spans="1:9" ht="20.25" customHeight="1">
      <c r="A48" s="70">
        <v>9</v>
      </c>
      <c r="B48" s="142" t="s">
        <v>37</v>
      </c>
      <c r="C48" s="143"/>
      <c r="D48" s="24" t="s">
        <v>9</v>
      </c>
      <c r="E48" s="71" t="s">
        <v>13</v>
      </c>
      <c r="F48" s="24" t="s">
        <v>3</v>
      </c>
      <c r="G48" s="36">
        <v>9.15</v>
      </c>
      <c r="H48" s="24">
        <v>22</v>
      </c>
      <c r="I48" s="86">
        <f t="shared" si="2"/>
        <v>201.3</v>
      </c>
    </row>
    <row r="49" spans="1:9" s="75" customFormat="1" ht="26.25" customHeight="1">
      <c r="A49" s="69">
        <v>10</v>
      </c>
      <c r="B49" s="144" t="s">
        <v>39</v>
      </c>
      <c r="C49" s="145"/>
      <c r="D49" s="72" t="s">
        <v>9</v>
      </c>
      <c r="E49" s="73" t="s">
        <v>46</v>
      </c>
      <c r="F49" s="65" t="s">
        <v>3</v>
      </c>
      <c r="G49" s="74">
        <v>4.78</v>
      </c>
      <c r="H49" s="65">
        <v>22</v>
      </c>
      <c r="I49" s="87">
        <f t="shared" si="2"/>
        <v>105.16000000000001</v>
      </c>
    </row>
    <row r="50" spans="1:9" ht="20.25" customHeight="1">
      <c r="A50" s="59"/>
      <c r="B50" s="2"/>
      <c r="C50" s="2"/>
      <c r="D50" s="29"/>
      <c r="E50" s="19"/>
      <c r="F50" s="29"/>
      <c r="G50" s="41"/>
      <c r="H50" s="25"/>
      <c r="I50" s="85">
        <f>SUM(I38:I49)</f>
        <v>2547.38</v>
      </c>
    </row>
    <row r="51" spans="1:9" ht="14.25">
      <c r="A51" s="113" t="s">
        <v>86</v>
      </c>
      <c r="B51" s="114"/>
      <c r="C51" s="114"/>
      <c r="D51" s="114"/>
      <c r="E51" s="114"/>
      <c r="F51" s="114"/>
      <c r="G51" s="115"/>
      <c r="H51" s="57" t="s">
        <v>47</v>
      </c>
      <c r="I51" s="50" t="s">
        <v>0</v>
      </c>
    </row>
    <row r="52" spans="1:9" ht="25.5" customHeight="1">
      <c r="A52" s="26">
        <v>1</v>
      </c>
      <c r="B52" s="137" t="s">
        <v>56</v>
      </c>
      <c r="C52" s="137"/>
      <c r="D52" s="26" t="s">
        <v>1</v>
      </c>
      <c r="E52" s="20" t="s">
        <v>57</v>
      </c>
      <c r="F52" s="26" t="s">
        <v>2</v>
      </c>
      <c r="G52" s="32">
        <v>14.41</v>
      </c>
      <c r="H52" s="58">
        <v>23</v>
      </c>
      <c r="I52" s="88">
        <f>G52*H52</f>
        <v>331.43</v>
      </c>
    </row>
    <row r="53" spans="1:9" ht="25.5" customHeight="1">
      <c r="A53" s="26">
        <v>2</v>
      </c>
      <c r="B53" s="137" t="s">
        <v>77</v>
      </c>
      <c r="C53" s="137"/>
      <c r="D53" s="26" t="s">
        <v>9</v>
      </c>
      <c r="E53" s="20" t="s">
        <v>78</v>
      </c>
      <c r="F53" s="26" t="s">
        <v>3</v>
      </c>
      <c r="G53" s="34">
        <v>9.6</v>
      </c>
      <c r="H53" s="22">
        <v>20</v>
      </c>
      <c r="I53" s="83">
        <f>G53*H53</f>
        <v>192</v>
      </c>
    </row>
    <row r="54" spans="1:9" ht="25.5" customHeight="1">
      <c r="A54" s="26">
        <v>3</v>
      </c>
      <c r="B54" s="137" t="s">
        <v>79</v>
      </c>
      <c r="C54" s="137"/>
      <c r="D54" s="5" t="s">
        <v>1</v>
      </c>
      <c r="E54" s="20" t="s">
        <v>80</v>
      </c>
      <c r="F54" s="26" t="s">
        <v>4</v>
      </c>
      <c r="G54" s="40">
        <v>9.6</v>
      </c>
      <c r="H54" s="22">
        <v>8</v>
      </c>
      <c r="I54" s="83">
        <f>G54*H54</f>
        <v>76.8</v>
      </c>
    </row>
    <row r="55" spans="1:9" ht="30.75" customHeight="1">
      <c r="A55" s="26"/>
      <c r="B55" s="4"/>
      <c r="C55" s="4"/>
      <c r="D55" s="29"/>
      <c r="E55" s="19"/>
      <c r="F55" s="29"/>
      <c r="G55" s="41"/>
      <c r="H55" s="25"/>
      <c r="I55" s="85">
        <f>SUM(I52:I54)</f>
        <v>600.23</v>
      </c>
    </row>
    <row r="56" spans="1:9" ht="34.5" customHeight="1">
      <c r="A56" s="113" t="s">
        <v>85</v>
      </c>
      <c r="B56" s="114"/>
      <c r="C56" s="114"/>
      <c r="D56" s="114"/>
      <c r="E56" s="114"/>
      <c r="F56" s="114"/>
      <c r="G56" s="115"/>
      <c r="H56" s="57" t="s">
        <v>47</v>
      </c>
      <c r="I56" s="50" t="s">
        <v>0</v>
      </c>
    </row>
    <row r="57" spans="1:9" ht="25.5" customHeight="1">
      <c r="A57" s="26">
        <v>1</v>
      </c>
      <c r="B57" s="101" t="s">
        <v>58</v>
      </c>
      <c r="C57" s="99"/>
      <c r="D57" s="26" t="s">
        <v>1</v>
      </c>
      <c r="E57" s="18" t="s">
        <v>59</v>
      </c>
      <c r="F57" s="61" t="s">
        <v>2</v>
      </c>
      <c r="G57" s="63">
        <v>14.24</v>
      </c>
      <c r="H57" s="62">
        <v>32</v>
      </c>
      <c r="I57" s="83">
        <f>G57*H57</f>
        <v>455.68</v>
      </c>
    </row>
    <row r="58" spans="1:9" s="3" customFormat="1" ht="39" customHeight="1">
      <c r="A58" s="81">
        <v>2</v>
      </c>
      <c r="B58" s="101" t="s">
        <v>6</v>
      </c>
      <c r="C58" s="99"/>
      <c r="D58" s="26" t="s">
        <v>1</v>
      </c>
      <c r="E58" s="20" t="s">
        <v>7</v>
      </c>
      <c r="F58" s="26" t="s">
        <v>4</v>
      </c>
      <c r="G58" s="42">
        <v>9.49</v>
      </c>
      <c r="H58" s="22">
        <v>6</v>
      </c>
      <c r="I58" s="83">
        <f>G58*H58</f>
        <v>56.94</v>
      </c>
    </row>
    <row r="59" spans="1:9" ht="31.5" customHeight="1">
      <c r="A59" s="29">
        <v>3</v>
      </c>
      <c r="B59" s="101" t="s">
        <v>61</v>
      </c>
      <c r="C59" s="99"/>
      <c r="D59" s="26" t="s">
        <v>9</v>
      </c>
      <c r="E59" s="20" t="s">
        <v>40</v>
      </c>
      <c r="F59" s="26" t="s">
        <v>3</v>
      </c>
      <c r="G59" s="42">
        <v>11.15</v>
      </c>
      <c r="H59" s="22">
        <v>3</v>
      </c>
      <c r="I59" s="83">
        <v>33.45</v>
      </c>
    </row>
    <row r="60" spans="1:9" ht="44.25" customHeight="1">
      <c r="A60" s="93">
        <v>4</v>
      </c>
      <c r="B60" s="101" t="s">
        <v>60</v>
      </c>
      <c r="C60" s="99"/>
      <c r="D60" s="26" t="s">
        <v>9</v>
      </c>
      <c r="E60" s="20" t="s">
        <v>40</v>
      </c>
      <c r="F60" s="26" t="s">
        <v>3</v>
      </c>
      <c r="G60" s="42">
        <v>11.91</v>
      </c>
      <c r="H60" s="22">
        <v>3</v>
      </c>
      <c r="I60" s="83">
        <v>35.73</v>
      </c>
    </row>
    <row r="61" spans="1:9" ht="42" customHeight="1">
      <c r="A61" s="56">
        <v>5</v>
      </c>
      <c r="B61" s="140" t="s">
        <v>81</v>
      </c>
      <c r="C61" s="141"/>
      <c r="D61" s="26" t="str">
        <f>D53</f>
        <v>УЏ</v>
      </c>
      <c r="E61" s="16" t="s">
        <v>82</v>
      </c>
      <c r="F61" s="26" t="str">
        <f>F53</f>
        <v>ПРОС</v>
      </c>
      <c r="G61" s="34">
        <v>9.22</v>
      </c>
      <c r="H61" s="22">
        <v>32</v>
      </c>
      <c r="I61" s="83">
        <v>295.04</v>
      </c>
    </row>
    <row r="62" spans="1:9" ht="41.25" customHeight="1" thickBot="1">
      <c r="A62" s="56"/>
      <c r="B62" s="2"/>
      <c r="C62" s="2"/>
      <c r="D62" s="29"/>
      <c r="E62" s="19"/>
      <c r="F62" s="29"/>
      <c r="G62" s="41"/>
      <c r="H62" s="25"/>
      <c r="I62" s="85">
        <f>SUM(I57:I61)</f>
        <v>876.8400000000001</v>
      </c>
    </row>
    <row r="63" spans="1:9" ht="41.25" customHeight="1">
      <c r="A63" s="56"/>
      <c r="B63" s="171" t="s">
        <v>84</v>
      </c>
      <c r="C63" s="125"/>
      <c r="D63" s="89"/>
      <c r="E63" s="89"/>
      <c r="F63" s="89"/>
      <c r="G63" s="90"/>
      <c r="H63" s="38" t="s">
        <v>47</v>
      </c>
      <c r="I63" s="49" t="s">
        <v>0</v>
      </c>
    </row>
    <row r="64" spans="1:9" ht="41.25" customHeight="1">
      <c r="A64" s="56">
        <v>1</v>
      </c>
      <c r="B64" s="101" t="s">
        <v>65</v>
      </c>
      <c r="C64" s="99"/>
      <c r="D64" s="26" t="s">
        <v>1</v>
      </c>
      <c r="E64" s="18" t="s">
        <v>62</v>
      </c>
      <c r="F64" s="5" t="s">
        <v>2</v>
      </c>
      <c r="G64" s="42">
        <v>15.14</v>
      </c>
      <c r="H64" s="58">
        <v>32</v>
      </c>
      <c r="I64" s="88">
        <f>G64*H64</f>
        <v>484.48</v>
      </c>
    </row>
    <row r="65" spans="1:9" ht="41.25" customHeight="1">
      <c r="A65" s="56">
        <v>2</v>
      </c>
      <c r="B65" s="101" t="s">
        <v>61</v>
      </c>
      <c r="C65" s="99"/>
      <c r="D65" s="26" t="s">
        <v>9</v>
      </c>
      <c r="E65" s="18" t="s">
        <v>40</v>
      </c>
      <c r="F65" s="5" t="s">
        <v>3</v>
      </c>
      <c r="G65" s="42">
        <v>11.71</v>
      </c>
      <c r="H65" s="58">
        <v>32</v>
      </c>
      <c r="I65" s="88">
        <v>374.72</v>
      </c>
    </row>
    <row r="66" spans="1:9" s="75" customFormat="1" ht="25.5" customHeight="1">
      <c r="A66" s="56">
        <v>3</v>
      </c>
      <c r="B66" s="101" t="s">
        <v>42</v>
      </c>
      <c r="C66" s="99"/>
      <c r="D66" s="26" t="s">
        <v>1</v>
      </c>
      <c r="E66" s="20" t="s">
        <v>43</v>
      </c>
      <c r="F66" s="26" t="s">
        <v>4</v>
      </c>
      <c r="G66" s="32">
        <v>10.09</v>
      </c>
      <c r="H66" s="22">
        <v>1</v>
      </c>
      <c r="I66" s="83">
        <f>G66*H66</f>
        <v>10.09</v>
      </c>
    </row>
    <row r="67" spans="1:9" ht="25.5" customHeight="1" thickBot="1">
      <c r="A67" s="59">
        <v>4</v>
      </c>
      <c r="B67" s="102" t="s">
        <v>15</v>
      </c>
      <c r="C67" s="103"/>
      <c r="D67" s="27" t="s">
        <v>9</v>
      </c>
      <c r="E67" s="53" t="s">
        <v>41</v>
      </c>
      <c r="F67" s="76" t="s">
        <v>3</v>
      </c>
      <c r="G67" s="78">
        <v>12.82</v>
      </c>
      <c r="H67" s="79">
        <v>14</v>
      </c>
      <c r="I67" s="94">
        <f>G67*H67</f>
        <v>179.48000000000002</v>
      </c>
    </row>
    <row r="68" spans="1:9" ht="20.25" customHeight="1">
      <c r="A68" s="95"/>
      <c r="B68" s="2"/>
      <c r="C68" s="2"/>
      <c r="D68" s="29"/>
      <c r="E68" s="19"/>
      <c r="F68" s="29"/>
      <c r="G68" s="41"/>
      <c r="H68" s="25"/>
      <c r="I68" s="85">
        <f>SUM(I64:I67)</f>
        <v>1048.77</v>
      </c>
    </row>
    <row r="69" spans="1:9" ht="25.5" customHeight="1">
      <c r="A69" s="30"/>
      <c r="B69" s="91"/>
      <c r="C69" s="91" t="s">
        <v>83</v>
      </c>
      <c r="D69" s="91"/>
      <c r="E69" s="91"/>
      <c r="F69" s="91"/>
      <c r="G69" s="92"/>
      <c r="H69" s="44" t="s">
        <v>47</v>
      </c>
      <c r="I69" s="50" t="s">
        <v>0</v>
      </c>
    </row>
    <row r="70" spans="1:9" ht="25.5" customHeight="1">
      <c r="A70" s="30">
        <v>1</v>
      </c>
      <c r="B70" s="101" t="s">
        <v>63</v>
      </c>
      <c r="C70" s="99"/>
      <c r="D70" s="26" t="s">
        <v>1</v>
      </c>
      <c r="E70" s="18" t="s">
        <v>64</v>
      </c>
      <c r="F70" s="26" t="s">
        <v>2</v>
      </c>
      <c r="G70" s="32">
        <v>15.38</v>
      </c>
      <c r="H70" s="45">
        <v>29</v>
      </c>
      <c r="I70" s="83">
        <f>G70*H70</f>
        <v>446.02000000000004</v>
      </c>
    </row>
    <row r="71" spans="1:9" ht="25.5" customHeight="1">
      <c r="A71" s="60">
        <v>2</v>
      </c>
      <c r="B71" s="101" t="s">
        <v>16</v>
      </c>
      <c r="C71" s="99"/>
      <c r="D71" s="26" t="s">
        <v>1</v>
      </c>
      <c r="E71" s="18" t="s">
        <v>43</v>
      </c>
      <c r="F71" s="26" t="s">
        <v>4</v>
      </c>
      <c r="G71" s="32">
        <v>10.25</v>
      </c>
      <c r="H71" s="45">
        <v>2</v>
      </c>
      <c r="I71" s="83">
        <v>20.5</v>
      </c>
    </row>
    <row r="72" spans="1:9" ht="25.5" customHeight="1">
      <c r="A72" s="60">
        <v>3</v>
      </c>
      <c r="B72" s="101" t="s">
        <v>44</v>
      </c>
      <c r="C72" s="99"/>
      <c r="D72" s="26" t="s">
        <v>9</v>
      </c>
      <c r="E72" s="20" t="s">
        <v>45</v>
      </c>
      <c r="F72" s="26" t="s">
        <v>3</v>
      </c>
      <c r="G72" s="34">
        <v>12.82</v>
      </c>
      <c r="H72" s="22">
        <v>24</v>
      </c>
      <c r="I72" s="83">
        <f>G72*H72</f>
        <v>307.68</v>
      </c>
    </row>
    <row r="73" spans="1:9" ht="27.75" customHeight="1">
      <c r="A73" s="59"/>
      <c r="B73" s="4"/>
      <c r="C73" s="4"/>
      <c r="D73" s="29"/>
      <c r="E73" s="19"/>
      <c r="F73" s="29"/>
      <c r="G73" s="41"/>
      <c r="H73" s="25"/>
      <c r="I73" s="85">
        <f>SUM(I70:I72)</f>
        <v>774.2</v>
      </c>
    </row>
    <row r="74" spans="1:9" ht="33.75" customHeight="1">
      <c r="A74" s="30">
        <v>1</v>
      </c>
      <c r="G74" s="25"/>
      <c r="H74" s="46" t="s">
        <v>5</v>
      </c>
      <c r="I74" s="96">
        <v>13989.69</v>
      </c>
    </row>
    <row r="75" spans="1:9" ht="25.5" customHeight="1">
      <c r="A75" s="30">
        <v>2</v>
      </c>
      <c r="G75" s="25"/>
      <c r="H75" s="47"/>
      <c r="I75" s="25"/>
    </row>
    <row r="76" spans="1:9" ht="25.5" customHeight="1">
      <c r="A76" s="30">
        <v>3</v>
      </c>
      <c r="G76" s="25"/>
      <c r="H76" s="47"/>
      <c r="I76" s="25"/>
    </row>
    <row r="77" spans="1:9" ht="25.5" customHeight="1">
      <c r="A77" s="30">
        <v>4</v>
      </c>
      <c r="G77" s="25"/>
      <c r="H77" s="47"/>
      <c r="I77" s="25"/>
    </row>
    <row r="78" spans="1:9" ht="19.5" customHeight="1">
      <c r="A78" s="60">
        <v>5</v>
      </c>
      <c r="G78" s="25"/>
      <c r="H78" s="47"/>
      <c r="I78" s="25"/>
    </row>
    <row r="79" spans="1:9" ht="20.25" customHeight="1">
      <c r="A79" s="82">
        <v>6</v>
      </c>
      <c r="G79" s="25"/>
      <c r="H79" s="47"/>
      <c r="I79" s="25"/>
    </row>
    <row r="80" spans="1:9" ht="20.25" customHeight="1">
      <c r="A80" s="82"/>
      <c r="G80" s="25"/>
      <c r="H80" s="47"/>
      <c r="I80" s="25"/>
    </row>
    <row r="81" spans="1:9" ht="20.25" customHeight="1">
      <c r="A81" s="82"/>
      <c r="G81" s="25"/>
      <c r="H81" s="47"/>
      <c r="I81" s="25"/>
    </row>
    <row r="82" spans="1:9" ht="20.25" customHeight="1">
      <c r="A82" s="82"/>
      <c r="G82" s="25"/>
      <c r="H82" s="47"/>
      <c r="I82" s="25"/>
    </row>
    <row r="83" spans="1:9" ht="20.25" customHeight="1">
      <c r="A83" s="82"/>
      <c r="G83" s="25"/>
      <c r="H83" s="47"/>
      <c r="I83" s="25"/>
    </row>
    <row r="84" spans="1:9" ht="20.25" customHeight="1">
      <c r="A84" s="82"/>
      <c r="G84" s="25"/>
      <c r="H84" s="47"/>
      <c r="I84" s="25"/>
    </row>
    <row r="85" spans="1:9" ht="20.25" customHeight="1">
      <c r="A85" s="82"/>
      <c r="G85" s="25"/>
      <c r="H85" s="47"/>
      <c r="I85" s="25"/>
    </row>
    <row r="86" spans="1:9" ht="20.25" customHeight="1">
      <c r="A86" s="82"/>
      <c r="G86" s="25"/>
      <c r="H86" s="47"/>
      <c r="I86" s="25"/>
    </row>
    <row r="87" spans="1:9" ht="20.25" customHeight="1">
      <c r="A87" s="82"/>
      <c r="G87" s="25"/>
      <c r="H87" s="47"/>
      <c r="I87" s="25"/>
    </row>
    <row r="88" spans="1:9" ht="20.25" customHeight="1">
      <c r="A88" s="82"/>
      <c r="G88" s="25"/>
      <c r="H88" s="47"/>
      <c r="I88" s="25"/>
    </row>
    <row r="89" spans="1:9" ht="20.25" customHeight="1">
      <c r="A89" s="82"/>
      <c r="G89" s="25"/>
      <c r="H89" s="47"/>
      <c r="I89" s="25"/>
    </row>
    <row r="90" spans="1:9" ht="20.25" customHeight="1">
      <c r="A90" s="77">
        <v>6</v>
      </c>
      <c r="G90" s="25"/>
      <c r="H90" s="47"/>
      <c r="I90" s="25"/>
    </row>
    <row r="91" spans="1:9" ht="14.25">
      <c r="A91" s="59"/>
      <c r="G91" s="25"/>
      <c r="H91" s="47"/>
      <c r="I91" s="25"/>
    </row>
    <row r="92" spans="1:9" ht="36" customHeight="1">
      <c r="A92" s="59"/>
      <c r="G92" s="25"/>
      <c r="H92" s="47"/>
      <c r="I92" s="25"/>
    </row>
    <row r="93" spans="7:9" ht="35.25" customHeight="1">
      <c r="G93" s="25"/>
      <c r="H93" s="47"/>
      <c r="I93" s="25"/>
    </row>
    <row r="94" spans="7:9" ht="39" customHeight="1">
      <c r="G94" s="25"/>
      <c r="H94" s="47"/>
      <c r="I94" s="25"/>
    </row>
    <row r="95" spans="7:9" ht="22.5" customHeight="1">
      <c r="G95" s="25"/>
      <c r="H95" s="47"/>
      <c r="I95" s="25"/>
    </row>
    <row r="96" spans="7:9" ht="24" customHeight="1">
      <c r="G96" s="25"/>
      <c r="H96" s="47"/>
      <c r="I96" s="25"/>
    </row>
    <row r="97" spans="1:9" s="75" customFormat="1" ht="21" customHeight="1">
      <c r="A97" s="29"/>
      <c r="B97" s="55"/>
      <c r="C97" s="55"/>
      <c r="D97" s="31"/>
      <c r="E97" s="54"/>
      <c r="F97" s="31"/>
      <c r="G97" s="25"/>
      <c r="H97" s="47"/>
      <c r="I97" s="25"/>
    </row>
    <row r="98" spans="7:9" ht="25.5" customHeight="1">
      <c r="G98" s="25"/>
      <c r="H98" s="47"/>
      <c r="I98" s="25"/>
    </row>
    <row r="99" spans="7:9" ht="14.25">
      <c r="G99" s="25"/>
      <c r="H99" s="47"/>
      <c r="I99" s="25"/>
    </row>
    <row r="100" spans="7:9" ht="14.25">
      <c r="G100" s="25"/>
      <c r="H100" s="47"/>
      <c r="I100" s="25"/>
    </row>
    <row r="101" spans="7:9" ht="24.75" customHeight="1">
      <c r="G101" s="25"/>
      <c r="H101" s="47"/>
      <c r="I101" s="25"/>
    </row>
    <row r="102" spans="7:9" ht="24" customHeight="1">
      <c r="G102" s="25"/>
      <c r="H102" s="47"/>
      <c r="I102" s="80"/>
    </row>
    <row r="103" spans="7:9" ht="24" customHeight="1">
      <c r="G103" s="25"/>
      <c r="H103" s="47"/>
      <c r="I103" s="80"/>
    </row>
    <row r="104" spans="7:9" ht="14.25">
      <c r="G104" s="25"/>
      <c r="H104" s="47"/>
      <c r="I104" s="80"/>
    </row>
    <row r="105" spans="7:9" ht="14.25">
      <c r="G105" s="25"/>
      <c r="H105" s="47"/>
      <c r="I105" s="25"/>
    </row>
    <row r="106" spans="7:9" ht="25.5" customHeight="1">
      <c r="G106" s="25"/>
      <c r="H106" s="47"/>
      <c r="I106" s="25"/>
    </row>
    <row r="107" spans="7:9" ht="22.5" customHeight="1">
      <c r="G107" s="25"/>
      <c r="H107" s="47"/>
      <c r="I107" s="25"/>
    </row>
    <row r="108" spans="7:9" ht="24" customHeight="1">
      <c r="G108" s="25"/>
      <c r="H108" s="47"/>
      <c r="I108" s="25"/>
    </row>
    <row r="109" spans="7:9" ht="24" customHeight="1">
      <c r="G109" s="25"/>
      <c r="H109" s="47"/>
      <c r="I109" s="25"/>
    </row>
    <row r="110" spans="7:9" ht="24" customHeight="1">
      <c r="G110" s="25"/>
      <c r="H110" s="47"/>
      <c r="I110" s="25"/>
    </row>
    <row r="111" spans="7:9" ht="14.25">
      <c r="G111" s="25"/>
      <c r="H111" s="47"/>
      <c r="I111" s="25"/>
    </row>
    <row r="112" ht="15" customHeight="1"/>
    <row r="113" ht="15" customHeight="1"/>
    <row r="114" ht="21.75" customHeight="1"/>
    <row r="115" ht="23.25" customHeight="1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</sheetData>
  <sheetProtection/>
  <mergeCells count="104">
    <mergeCell ref="I46:I47"/>
    <mergeCell ref="A56:G56"/>
    <mergeCell ref="B63:C63"/>
    <mergeCell ref="B65:C65"/>
    <mergeCell ref="B71:C71"/>
    <mergeCell ref="F44:F45"/>
    <mergeCell ref="G44:G45"/>
    <mergeCell ref="H44:H45"/>
    <mergeCell ref="I44:I45"/>
    <mergeCell ref="B46:C47"/>
    <mergeCell ref="D46:D47"/>
    <mergeCell ref="E46:E47"/>
    <mergeCell ref="F46:F47"/>
    <mergeCell ref="G46:G47"/>
    <mergeCell ref="H46:H47"/>
    <mergeCell ref="D33:D34"/>
    <mergeCell ref="E33:E34"/>
    <mergeCell ref="F33:F34"/>
    <mergeCell ref="G33:G34"/>
    <mergeCell ref="H33:H34"/>
    <mergeCell ref="I33:I34"/>
    <mergeCell ref="H18:H19"/>
    <mergeCell ref="I18:I19"/>
    <mergeCell ref="B31:C32"/>
    <mergeCell ref="D31:D32"/>
    <mergeCell ref="E31:E32"/>
    <mergeCell ref="F31:F32"/>
    <mergeCell ref="G31:G32"/>
    <mergeCell ref="H31:H32"/>
    <mergeCell ref="I31:I32"/>
    <mergeCell ref="I9:I10"/>
    <mergeCell ref="B16:C17"/>
    <mergeCell ref="D16:D17"/>
    <mergeCell ref="E16:E17"/>
    <mergeCell ref="F16:F17"/>
    <mergeCell ref="G16:G17"/>
    <mergeCell ref="H16:H17"/>
    <mergeCell ref="I16:I17"/>
    <mergeCell ref="B9:C10"/>
    <mergeCell ref="D9:D10"/>
    <mergeCell ref="E9:E10"/>
    <mergeCell ref="F9:F10"/>
    <mergeCell ref="G9:G10"/>
    <mergeCell ref="H9:H10"/>
    <mergeCell ref="B53:C53"/>
    <mergeCell ref="B7:C8"/>
    <mergeCell ref="B18:C19"/>
    <mergeCell ref="D18:D19"/>
    <mergeCell ref="B14:C14"/>
    <mergeCell ref="B15:C15"/>
    <mergeCell ref="I7:I8"/>
    <mergeCell ref="H7:H8"/>
    <mergeCell ref="G7:G8"/>
    <mergeCell ref="F7:F8"/>
    <mergeCell ref="E7:E8"/>
    <mergeCell ref="D7:D8"/>
    <mergeCell ref="B30:C30"/>
    <mergeCell ref="B35:C35"/>
    <mergeCell ref="B29:C29"/>
    <mergeCell ref="B33:C34"/>
    <mergeCell ref="B61:C61"/>
    <mergeCell ref="B54:C54"/>
    <mergeCell ref="B48:C48"/>
    <mergeCell ref="B49:C49"/>
    <mergeCell ref="B52:C52"/>
    <mergeCell ref="B60:C60"/>
    <mergeCell ref="A1:G1"/>
    <mergeCell ref="B2:C2"/>
    <mergeCell ref="B4:C4"/>
    <mergeCell ref="B5:C5"/>
    <mergeCell ref="B6:C6"/>
    <mergeCell ref="B3:C3"/>
    <mergeCell ref="B22:C22"/>
    <mergeCell ref="A25:G25"/>
    <mergeCell ref="B27:C27"/>
    <mergeCell ref="B26:C26"/>
    <mergeCell ref="B11:C11"/>
    <mergeCell ref="A13:F13"/>
    <mergeCell ref="E18:E19"/>
    <mergeCell ref="F18:F19"/>
    <mergeCell ref="G18:G19"/>
    <mergeCell ref="B20:C20"/>
    <mergeCell ref="B23:C23"/>
    <mergeCell ref="B21:C21"/>
    <mergeCell ref="B28:C28"/>
    <mergeCell ref="B44:C45"/>
    <mergeCell ref="D44:D45"/>
    <mergeCell ref="E44:E45"/>
    <mergeCell ref="A51:G51"/>
    <mergeCell ref="B40:C40"/>
    <mergeCell ref="B41:C41"/>
    <mergeCell ref="B42:C42"/>
    <mergeCell ref="B43:C43"/>
    <mergeCell ref="A37:G37"/>
    <mergeCell ref="B38:C38"/>
    <mergeCell ref="B39:C39"/>
    <mergeCell ref="B64:C64"/>
    <mergeCell ref="B66:C66"/>
    <mergeCell ref="B70:C70"/>
    <mergeCell ref="B72:C72"/>
    <mergeCell ref="B67:C67"/>
    <mergeCell ref="B57:C57"/>
    <mergeCell ref="B58:C58"/>
    <mergeCell ref="B59:C59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6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Jakovljević</dc:creator>
  <cp:keywords/>
  <dc:description/>
  <cp:lastModifiedBy>Windows User</cp:lastModifiedBy>
  <cp:lastPrinted>2023-07-06T10:57:09Z</cp:lastPrinted>
  <dcterms:created xsi:type="dcterms:W3CDTF">2017-09-19T09:10:00Z</dcterms:created>
  <dcterms:modified xsi:type="dcterms:W3CDTF">2023-07-07T17:35:55Z</dcterms:modified>
  <cp:category/>
  <cp:version/>
  <cp:contentType/>
  <cp:contentStatus/>
</cp:coreProperties>
</file>